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9510" activeTab="1"/>
  </bookViews>
  <sheets>
    <sheet name="plan studiów - pion" sheetId="2" r:id="rId1"/>
    <sheet name="plan studiów - poziom" sheetId="1" r:id="rId2"/>
  </sheets>
  <definedNames>
    <definedName name="_xlnm._FilterDatabase" localSheetId="1" hidden="1">'plan studiów - poziom'!$AN$56:$BC$77</definedName>
  </definedNames>
  <calcPr calcId="145621"/>
</workbook>
</file>

<file path=xl/calcChain.xml><?xml version="1.0" encoding="utf-8"?>
<calcChain xmlns="http://schemas.openxmlformats.org/spreadsheetml/2006/main">
  <c r="I36" i="1" l="1"/>
  <c r="H36" i="1"/>
  <c r="G36" i="1"/>
  <c r="F36" i="1"/>
  <c r="G10" i="1"/>
  <c r="F10" i="1"/>
  <c r="I10" i="1"/>
  <c r="E36" i="1" l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F23" i="1"/>
  <c r="G23" i="1"/>
  <c r="H23" i="1"/>
  <c r="I23" i="1"/>
  <c r="E23" i="1" l="1"/>
  <c r="F22" i="1"/>
  <c r="G22" i="1"/>
  <c r="H22" i="1"/>
  <c r="I22" i="1"/>
  <c r="E22" i="1" l="1"/>
  <c r="H10" i="1"/>
  <c r="E10" i="1" s="1"/>
  <c r="J45" i="1" l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J14" i="1"/>
  <c r="K14" i="1"/>
  <c r="L14" i="1"/>
  <c r="L46" i="1" s="1"/>
  <c r="M14" i="1"/>
  <c r="N14" i="1"/>
  <c r="O14" i="1"/>
  <c r="P14" i="1"/>
  <c r="Q14" i="1"/>
  <c r="Q46" i="1" s="1"/>
  <c r="R14" i="1"/>
  <c r="S14" i="1"/>
  <c r="T14" i="1"/>
  <c r="T46" i="1" s="1"/>
  <c r="U14" i="1"/>
  <c r="U46" i="1" s="1"/>
  <c r="V14" i="1"/>
  <c r="W14" i="1"/>
  <c r="X14" i="1"/>
  <c r="Y14" i="1"/>
  <c r="Y46" i="1" s="1"/>
  <c r="Z14" i="1"/>
  <c r="AA14" i="1"/>
  <c r="AB14" i="1"/>
  <c r="AB46" i="1" s="1"/>
  <c r="AC14" i="1"/>
  <c r="AD14" i="1"/>
  <c r="AE14" i="1"/>
  <c r="AF14" i="1"/>
  <c r="AG14" i="1"/>
  <c r="AG46" i="1" s="1"/>
  <c r="AH14" i="1"/>
  <c r="AI14" i="1"/>
  <c r="AJ14" i="1"/>
  <c r="AJ46" i="1" s="1"/>
  <c r="AK14" i="1"/>
  <c r="AK46" i="1" s="1"/>
  <c r="AL14" i="1"/>
  <c r="AM14" i="1"/>
  <c r="AF46" i="1" l="1"/>
  <c r="M46" i="1"/>
  <c r="P46" i="1"/>
  <c r="AI46" i="1"/>
  <c r="AE46" i="1"/>
  <c r="AA46" i="1"/>
  <c r="W46" i="1"/>
  <c r="O46" i="1"/>
  <c r="K46" i="1"/>
  <c r="AL46" i="1"/>
  <c r="AD46" i="1"/>
  <c r="Z46" i="1"/>
  <c r="V46" i="1"/>
  <c r="R46" i="1"/>
  <c r="J46" i="1"/>
  <c r="Y47" i="1" l="1"/>
  <c r="I46" i="1"/>
  <c r="H46" i="1"/>
  <c r="F46" i="1"/>
  <c r="J47" i="1"/>
  <c r="G46" i="1"/>
  <c r="F37" i="1"/>
  <c r="G37" i="1"/>
  <c r="H37" i="1"/>
  <c r="I37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H43" i="1"/>
  <c r="I35" i="1"/>
  <c r="H35" i="1"/>
  <c r="G35" i="1"/>
  <c r="F35" i="1"/>
  <c r="F17" i="1"/>
  <c r="G17" i="1"/>
  <c r="H17" i="1"/>
  <c r="I17" i="1"/>
  <c r="F18" i="1"/>
  <c r="G18" i="1"/>
  <c r="H18" i="1"/>
  <c r="I18" i="1"/>
  <c r="F32" i="1"/>
  <c r="G32" i="1"/>
  <c r="H32" i="1"/>
  <c r="I32" i="1"/>
  <c r="F33" i="1"/>
  <c r="G33" i="1"/>
  <c r="H33" i="1"/>
  <c r="I33" i="1"/>
  <c r="F34" i="1"/>
  <c r="I34" i="1"/>
  <c r="G34" i="1"/>
  <c r="H34" i="1"/>
  <c r="F24" i="1"/>
  <c r="G24" i="1"/>
  <c r="H24" i="1"/>
  <c r="I24" i="1"/>
  <c r="G19" i="1"/>
  <c r="F19" i="1"/>
  <c r="H19" i="1"/>
  <c r="I19" i="1"/>
  <c r="F20" i="1"/>
  <c r="G20" i="1"/>
  <c r="H20" i="1"/>
  <c r="I20" i="1"/>
  <c r="F44" i="1"/>
  <c r="G44" i="1"/>
  <c r="H44" i="1"/>
  <c r="I44" i="1"/>
  <c r="G16" i="1"/>
  <c r="F16" i="1"/>
  <c r="H16" i="1"/>
  <c r="I16" i="1"/>
  <c r="H8" i="1"/>
  <c r="H11" i="1"/>
  <c r="H9" i="1"/>
  <c r="H12" i="1"/>
  <c r="H27" i="1"/>
  <c r="H21" i="1"/>
  <c r="H28" i="1"/>
  <c r="H13" i="1"/>
  <c r="H29" i="1"/>
  <c r="I29" i="1"/>
  <c r="I8" i="1"/>
  <c r="I9" i="1"/>
  <c r="I11" i="1"/>
  <c r="I12" i="1"/>
  <c r="I27" i="1"/>
  <c r="I21" i="1"/>
  <c r="I28" i="1"/>
  <c r="I13" i="1"/>
  <c r="G29" i="1"/>
  <c r="G8" i="1"/>
  <c r="G9" i="1"/>
  <c r="G11" i="1"/>
  <c r="G12" i="1"/>
  <c r="G27" i="1"/>
  <c r="G21" i="1"/>
  <c r="G28" i="1"/>
  <c r="G13" i="1"/>
  <c r="F8" i="1"/>
  <c r="F9" i="1"/>
  <c r="F11" i="1"/>
  <c r="F12" i="1"/>
  <c r="F27" i="1"/>
  <c r="F21" i="1"/>
  <c r="F28" i="1"/>
  <c r="F13" i="1"/>
  <c r="F29" i="1"/>
  <c r="E22" i="2"/>
  <c r="F98" i="2"/>
  <c r="E98" i="2"/>
  <c r="F88" i="2"/>
  <c r="E88" i="2"/>
  <c r="F73" i="2"/>
  <c r="E73" i="2"/>
  <c r="F55" i="2"/>
  <c r="E55" i="2"/>
  <c r="F38" i="2"/>
  <c r="E38" i="2"/>
  <c r="F22" i="2"/>
  <c r="F30" i="1" l="1"/>
  <c r="G30" i="1"/>
  <c r="E46" i="1"/>
  <c r="I30" i="1"/>
  <c r="H30" i="1"/>
  <c r="H25" i="1"/>
  <c r="I25" i="1"/>
  <c r="E13" i="1"/>
  <c r="E27" i="1"/>
  <c r="E8" i="1"/>
  <c r="H45" i="1"/>
  <c r="E28" i="1"/>
  <c r="G14" i="1"/>
  <c r="G45" i="1"/>
  <c r="E21" i="1"/>
  <c r="E11" i="1"/>
  <c r="H14" i="1"/>
  <c r="G25" i="1"/>
  <c r="E44" i="1"/>
  <c r="E12" i="1"/>
  <c r="E9" i="1"/>
  <c r="I14" i="1"/>
  <c r="I45" i="1"/>
  <c r="F45" i="1"/>
  <c r="N47" i="1"/>
  <c r="E29" i="1"/>
  <c r="E41" i="1"/>
  <c r="E39" i="1"/>
  <c r="X47" i="1"/>
  <c r="E33" i="1"/>
  <c r="E32" i="1"/>
  <c r="E35" i="1"/>
  <c r="AM47" i="1"/>
  <c r="AC47" i="1"/>
  <c r="E34" i="1"/>
  <c r="E19" i="1"/>
  <c r="F14" i="1"/>
  <c r="S47" i="1"/>
  <c r="E24" i="1"/>
  <c r="F25" i="1"/>
  <c r="E17" i="1"/>
  <c r="E43" i="1"/>
  <c r="E42" i="1"/>
  <c r="E40" i="1"/>
  <c r="E37" i="1"/>
  <c r="AH47" i="1"/>
  <c r="E20" i="1"/>
  <c r="E18" i="1"/>
  <c r="E16" i="1"/>
  <c r="M50" i="1" l="1"/>
  <c r="E30" i="1"/>
  <c r="E45" i="1"/>
  <c r="AI47" i="1"/>
  <c r="AD47" i="1"/>
  <c r="T47" i="1"/>
  <c r="O47" i="1"/>
  <c r="E14" i="1"/>
  <c r="E25" i="1"/>
  <c r="F47" i="1" l="1"/>
</calcChain>
</file>

<file path=xl/sharedStrings.xml><?xml version="1.0" encoding="utf-8"?>
<sst xmlns="http://schemas.openxmlformats.org/spreadsheetml/2006/main" count="446" uniqueCount="107">
  <si>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</si>
  <si>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</si>
  <si>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</si>
  <si>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</si>
  <si>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</si>
  <si>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</si>
  <si>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</si>
  <si>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</si>
  <si>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</si>
  <si>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</si>
  <si>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</si>
  <si>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c</t>
  </si>
  <si>
    <t>zal.</t>
  </si>
  <si>
    <t>Praktyki zawodowe</t>
  </si>
  <si>
    <t>razem</t>
  </si>
  <si>
    <t>GODZINY OGÓŁEM</t>
  </si>
  <si>
    <t>Plan studiów stacjonarnych</t>
  </si>
  <si>
    <t>lab.</t>
  </si>
  <si>
    <t>Psychologia</t>
  </si>
  <si>
    <t>Podstawy filozofii</t>
  </si>
  <si>
    <t>Wychowanie fizyczne</t>
  </si>
  <si>
    <t>Seminarium licencjackie</t>
  </si>
  <si>
    <t>Praca dyplomowa</t>
  </si>
  <si>
    <t>Praktyczna nauka języka niemieckiego: pisanie akademickie</t>
  </si>
  <si>
    <t>Praktyczna nauka języka niemieckiego: zintegrowane sprawności językowe</t>
  </si>
  <si>
    <t>Elementy literatury niemieckojęzycznej</t>
  </si>
  <si>
    <t>Historia Niemiec</t>
  </si>
  <si>
    <t>Kultura niemieckiego obszaru językowego</t>
  </si>
  <si>
    <t>Gramatyka kontrastywna języka niemieckiego</t>
  </si>
  <si>
    <t>Gramatyka praktyczna i opisowa języka niemieckiego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</si>
  <si>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</si>
  <si>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</si>
  <si>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</si>
  <si>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</si>
  <si>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</si>
  <si>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</si>
  <si>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</si>
  <si>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</si>
  <si>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</si>
  <si>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</si>
  <si>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</si>
  <si>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</si>
  <si>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</si>
  <si>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</si>
  <si>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8.</t>
  </si>
  <si>
    <t>Semestralny plan studiów stacjonarnych</t>
  </si>
  <si>
    <t>kierunek: FILOLOGIA</t>
  </si>
  <si>
    <t>Nazwa przedmiotu</t>
  </si>
  <si>
    <t>Forma zajęć</t>
  </si>
  <si>
    <t>Liczba godzin zajęć</t>
  </si>
  <si>
    <t>Punkty ECTS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</si>
  <si>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</si>
  <si>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</si>
  <si>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</si>
  <si>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</si>
  <si>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</si>
  <si>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</si>
  <si>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</si>
  <si>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Praktyczna nauka języka niemieckiego: konwersacje</t>
  </si>
  <si>
    <t>war.</t>
  </si>
  <si>
    <t>1,2,3,4</t>
  </si>
  <si>
    <t>16.</t>
  </si>
  <si>
    <t>*</t>
  </si>
  <si>
    <t>SUMA GODZIN I ECTS</t>
  </si>
  <si>
    <t>1,2,3,4,5</t>
  </si>
  <si>
    <t xml:space="preserve">ECTS </t>
  </si>
  <si>
    <t>150 godzin</t>
  </si>
  <si>
    <t>Praktyczna nauka języka niemieckiego: słuchanie</t>
  </si>
  <si>
    <t>Język angielski/rosyjski/hiszpański/włoski/francuski</t>
  </si>
  <si>
    <t>180 godzin</t>
  </si>
  <si>
    <t>2,3,4</t>
  </si>
  <si>
    <t>Teoria komunikacji społecznej i interpersonalnej / Public relations</t>
  </si>
  <si>
    <t>Gospodarka i rynek Niemiec, Austrii i Szwajcarii</t>
  </si>
  <si>
    <t>Transgraniczna turystyka uzdrowiskowo-wypoczynkowa</t>
  </si>
  <si>
    <t>Współczesne kino niemieckie</t>
  </si>
  <si>
    <t>Niemiecki w biurze, urzędach i administracji</t>
  </si>
  <si>
    <t xml:space="preserve">Tłumaczenie tekstów specjalistycznych </t>
  </si>
  <si>
    <t xml:space="preserve">Tłumaczenia symultaniczne i konsekutywne </t>
  </si>
  <si>
    <t>przedmioty obowiązkowe</t>
  </si>
  <si>
    <t>przedmioty ograniczonego wyboru</t>
  </si>
  <si>
    <t>przedmioty do wyboru</t>
  </si>
  <si>
    <t>Polsko-niemieckie  relacje kulturowe i literackie</t>
  </si>
  <si>
    <t>Świat mediów niemieckiego obszaru językowego</t>
  </si>
  <si>
    <t>Niemiecki w sztuce</t>
  </si>
  <si>
    <t>1,2,4</t>
  </si>
  <si>
    <t>Słownictwo</t>
  </si>
  <si>
    <t xml:space="preserve">Technologia informacyjna </t>
  </si>
  <si>
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germańska z realioznawstwem (obowiązujący od roku akademickiego 2017/2018)</t>
  </si>
  <si>
    <t>MODUŁ KSZTAŁCENIA OGÓLNEGO: PRZEDMIOTY OBOWIĄZKOWE I DO WYBORU* - liczba godzin 120, ECTS 5</t>
  </si>
  <si>
    <t>MODUŁ KSZTAŁCENIA SPECJALNOŚCIOWEGO - liczba godzin 390, ECTS 54</t>
  </si>
  <si>
    <t>specjalność: FILOLOGIA GERMAŃSKA Z REALIOZNAWSTWEM</t>
  </si>
  <si>
    <t>(obowiązujący od roku akademickiego 2017/ 2018)</t>
  </si>
  <si>
    <t>zo</t>
  </si>
  <si>
    <t>w.</t>
  </si>
  <si>
    <t>c.</t>
  </si>
  <si>
    <t>inne</t>
  </si>
  <si>
    <t>180 godz.</t>
  </si>
  <si>
    <t>150 godz.</t>
  </si>
  <si>
    <t>zal</t>
  </si>
  <si>
    <t>Życie polityczne Niemiec, Austrii i Szwajcarii: instytucje, osobowości, spory</t>
  </si>
  <si>
    <t>Praktyczna nauka języka niemieckiego: fonetyka</t>
  </si>
  <si>
    <t>Zagadnienia wielokulturowości niemieckiego obszaru językowego</t>
  </si>
  <si>
    <t>MODUŁ KSZTAŁCENIA PODSTAWOWEGO: PRZEDMIOTY OBOWIĄZKOWE I DO WYBORU* - liczba godzin 930, ECTS 66</t>
  </si>
  <si>
    <t>MODUŁ KSZTAŁCENIA KIERUNKOWEGO: PRZEDMIOTY OBOWIĄZKOWE, DO WYBORU I OGRANICZONEGO WYBORU* - liczba godzin 570, ECTS 55</t>
  </si>
  <si>
    <t xml:space="preserve"> Przewodnicząca Rady Wydziału Nauk Humanistycznych i Społecznych</t>
  </si>
  <si>
    <t>dr Beata Telążka</t>
  </si>
  <si>
    <t>Załącznik nr 4 do Uchwały nr 14/2017 RWNHiS z dnia 24.04.2017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</si>
</sst>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Border="1"/>
    <xf numFmtId="0" fontId="8" fillId="0" borderId="0" xfId="0" applyFont="1" applyBorder="1"/>
    <xf numFmtId="0" fontId="6" fillId="0" borderId="25" xfId="0" applyFont="1" applyFill="1" applyBorder="1"/>
    <xf numFmtId="0" fontId="2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2" borderId="0" xfId="0" applyFill="1"/>
    <xf numFmtId="0" fontId="9" fillId="0" borderId="0" xfId="0" applyFont="1" applyBorder="1"/>
    <xf numFmtId="0" fontId="0" fillId="0" borderId="0" xfId="0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/>
    <xf numFmtId="0" fontId="4" fillId="4" borderId="2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0" fillId="5" borderId="0" xfId="0" applyFill="1"/>
    <xf numFmtId="0" fontId="7" fillId="0" borderId="2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4" borderId="46" xfId="0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4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9" fillId="0" borderId="0" xfId="0" applyFont="1"/>
    <xf numFmtId="0" fontId="2" fillId="4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" fillId="7" borderId="41" xfId="0" applyFont="1" applyFill="1" applyBorder="1" applyAlignment="1">
      <alignment horizontal="left" vertical="center"/>
    </xf>
    <xf numFmtId="0" fontId="7" fillId="7" borderId="18" xfId="0" applyFont="1" applyFill="1" applyBorder="1" applyAlignment="1">
      <alignment horizontal="left" vertical="center" wrapText="1"/>
    </xf>
    <xf numFmtId="0" fontId="2" fillId="7" borderId="2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left" vertical="center"/>
    </xf>
    <xf numFmtId="0" fontId="7" fillId="8" borderId="36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left" vertical="center"/>
    </xf>
    <xf numFmtId="0" fontId="2" fillId="8" borderId="50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7" fillId="6" borderId="5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vertical="center" wrapText="1"/>
    </xf>
    <xf numFmtId="0" fontId="4" fillId="5" borderId="2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 wrapText="1"/>
    </xf>
    <xf numFmtId="0" fontId="10" fillId="6" borderId="4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wrapText="1"/>
    </xf>
    <xf numFmtId="0" fontId="2" fillId="0" borderId="58" xfId="0" applyFont="1" applyBorder="1"/>
    <xf numFmtId="0" fontId="2" fillId="0" borderId="23" xfId="0" applyFont="1" applyBorder="1"/>
    <xf numFmtId="0" fontId="2" fillId="0" borderId="59" xfId="0" applyFont="1" applyBorder="1"/>
    <xf numFmtId="0" fontId="4" fillId="0" borderId="14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47" xfId="0" applyFont="1" applyFill="1" applyBorder="1"/>
    <xf numFmtId="0" fontId="2" fillId="0" borderId="61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2" fillId="0" borderId="62" xfId="0" applyFont="1" applyBorder="1"/>
    <xf numFmtId="0" fontId="2" fillId="0" borderId="48" xfId="0" applyFont="1" applyBorder="1" applyAlignment="1">
      <alignment horizontal="center" vertical="center"/>
    </xf>
    <xf numFmtId="0" fontId="4" fillId="6" borderId="53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vertical="center" wrapText="1"/>
    </xf>
    <xf numFmtId="0" fontId="2" fillId="0" borderId="42" xfId="0" applyFont="1" applyBorder="1"/>
    <xf numFmtId="0" fontId="2" fillId="5" borderId="45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0" fontId="7" fillId="5" borderId="41" xfId="0" applyFont="1" applyFill="1" applyBorder="1" applyAlignment="1">
      <alignment vertical="center" wrapText="1"/>
    </xf>
    <xf numFmtId="0" fontId="7" fillId="5" borderId="41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7" fillId="5" borderId="5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8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7" fillId="5" borderId="36" xfId="0" applyFont="1" applyFill="1" applyBorder="1" applyAlignment="1">
      <alignment horizontal="left" vertical="center" wrapText="1"/>
    </xf>
    <xf numFmtId="0" fontId="2" fillId="0" borderId="45" xfId="0" applyFont="1" applyBorder="1"/>
    <xf numFmtId="0" fontId="2" fillId="0" borderId="41" xfId="0" applyFont="1" applyBorder="1"/>
    <xf numFmtId="0" fontId="2" fillId="0" borderId="48" xfId="0" applyFont="1" applyBorder="1"/>
    <xf numFmtId="0" fontId="2" fillId="0" borderId="5" xfId="0" applyFont="1" applyBorder="1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2" fillId="6" borderId="14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6" borderId="63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52" xfId="0" applyFont="1" applyFill="1" applyBorder="1" applyAlignment="1">
      <alignment horizontal="left"/>
    </xf>
    <xf numFmtId="0" fontId="4" fillId="6" borderId="5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Fill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5" borderId="0" xfId="0" applyFont="1" applyFill="1" applyBorder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center" vertical="center"/>
    </xf>
    <xf numFmtId="0" fontId="2" fillId="3" borderId="10" xfId="0" applyFont="1" applyFill="1" applyBorder="1" applyAlignment="1"/>
    <xf numFmtId="0" fontId="2" fillId="3" borderId="20" xfId="0" applyFont="1" applyFill="1" applyBorder="1" applyAlignment="1"/>
    <xf numFmtId="0" fontId="2" fillId="3" borderId="9" xfId="0" applyFont="1" applyFill="1" applyBorder="1" applyAlignment="1"/>
    <xf numFmtId="0" fontId="2" fillId="4" borderId="10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C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workbookViewId="0">
      <selection activeCell="A2" sqref="A2:F2"/>
    </sheetView>
  </sheetViews>
  <sheetFormatPr defaultRowHeight="12.75" x14ac:dyDescent="0.2"/>
  <cols>
    <col min="1" max="1" width="4.28515625" style="44" customWidth="1"/>
    <col min="2" max="2" width="54" style="44" customWidth="1"/>
    <col min="3" max="3" width="9" style="44" customWidth="1"/>
    <col min="4" max="4" width="10.28515625" style="44" customWidth="1"/>
    <col min="5" max="5" width="10" style="44" customWidth="1"/>
    <col min="6" max="6" width="9.7109375" style="44" customWidth="1"/>
    <col min="7" max="16384" width="9.140625" style="44"/>
  </cols>
  <sheetData>
    <row r="1" spans="1:6" ht="17.25" customHeight="1" x14ac:dyDescent="0.2"/>
    <row r="2" spans="1:6" s="3" customFormat="1" ht="19.5" customHeight="1" x14ac:dyDescent="0.2">
      <c r="A2" s="279" t="s">
        <v>106</v>
      </c>
      <c r="B2" s="279"/>
      <c r="C2" s="279"/>
      <c r="D2" s="279"/>
      <c r="E2" s="279"/>
      <c r="F2" s="279"/>
    </row>
    <row r="3" spans="1:6" ht="18" customHeight="1" x14ac:dyDescent="0.2">
      <c r="A3" s="278" t="s">
        <v>45</v>
      </c>
      <c r="B3" s="278"/>
      <c r="C3" s="278"/>
      <c r="D3" s="278"/>
      <c r="E3" s="278"/>
      <c r="F3" s="278"/>
    </row>
    <row r="4" spans="1:6" ht="16.5" customHeight="1" x14ac:dyDescent="0.2">
      <c r="A4" s="278" t="s">
        <v>46</v>
      </c>
      <c r="B4" s="278"/>
      <c r="C4" s="278"/>
      <c r="D4" s="278"/>
      <c r="E4" s="278"/>
      <c r="F4" s="278"/>
    </row>
    <row r="5" spans="1:6" ht="16.5" customHeight="1" x14ac:dyDescent="0.2">
      <c r="A5" s="278" t="s">
        <v>90</v>
      </c>
      <c r="B5" s="278"/>
      <c r="C5" s="278"/>
      <c r="D5" s="278"/>
      <c r="E5" s="278"/>
      <c r="F5" s="278"/>
    </row>
    <row r="6" spans="1:6" ht="20.25" customHeight="1" x14ac:dyDescent="0.2">
      <c r="A6" s="268" t="s">
        <v>91</v>
      </c>
      <c r="B6" s="268"/>
      <c r="C6" s="268"/>
      <c r="D6" s="268"/>
      <c r="E6" s="268"/>
      <c r="F6" s="268"/>
    </row>
    <row r="7" spans="1:6" ht="15.75" customHeight="1" thickBot="1" x14ac:dyDescent="0.25">
      <c r="A7" s="242"/>
      <c r="B7" s="242"/>
      <c r="C7" s="242"/>
      <c r="D7" s="242"/>
      <c r="E7" s="242"/>
      <c r="F7" s="242"/>
    </row>
    <row r="8" spans="1:6" ht="36" customHeight="1" thickBot="1" x14ac:dyDescent="0.25">
      <c r="A8" s="205" t="s">
        <v>0</v>
      </c>
      <c r="B8" s="209" t="s">
        <v>47</v>
      </c>
      <c r="C8" s="209" t="s">
        <v>48</v>
      </c>
      <c r="D8" s="209" t="s">
        <v>2</v>
      </c>
      <c r="E8" s="213" t="s">
        <v>49</v>
      </c>
      <c r="F8" s="209" t="s">
        <v>50</v>
      </c>
    </row>
    <row r="9" spans="1:6" ht="14.25" customHeight="1" x14ac:dyDescent="0.2">
      <c r="A9" s="206" t="s">
        <v>30</v>
      </c>
      <c r="B9" s="229" t="s">
        <v>23</v>
      </c>
      <c r="C9" s="210" t="s">
        <v>17</v>
      </c>
      <c r="D9" s="210" t="s">
        <v>92</v>
      </c>
      <c r="E9" s="214">
        <v>30</v>
      </c>
      <c r="F9" s="210">
        <v>2</v>
      </c>
    </row>
    <row r="10" spans="1:6" x14ac:dyDescent="0.2">
      <c r="A10" s="207" t="s">
        <v>31</v>
      </c>
      <c r="B10" s="230" t="s">
        <v>58</v>
      </c>
      <c r="C10" s="210" t="s">
        <v>17</v>
      </c>
      <c r="D10" s="210" t="s">
        <v>92</v>
      </c>
      <c r="E10" s="215">
        <v>30</v>
      </c>
      <c r="F10" s="211">
        <v>2</v>
      </c>
    </row>
    <row r="11" spans="1:6" x14ac:dyDescent="0.2">
      <c r="A11" s="207" t="s">
        <v>32</v>
      </c>
      <c r="B11" s="230" t="s">
        <v>100</v>
      </c>
      <c r="C11" s="210" t="s">
        <v>17</v>
      </c>
      <c r="D11" s="210" t="s">
        <v>92</v>
      </c>
      <c r="E11" s="215">
        <v>30</v>
      </c>
      <c r="F11" s="211">
        <v>2</v>
      </c>
    </row>
    <row r="12" spans="1:6" x14ac:dyDescent="0.2">
      <c r="A12" s="207" t="s">
        <v>33</v>
      </c>
      <c r="B12" s="230" t="s">
        <v>67</v>
      </c>
      <c r="C12" s="210" t="s">
        <v>17</v>
      </c>
      <c r="D12" s="210" t="s">
        <v>92</v>
      </c>
      <c r="E12" s="215">
        <v>30</v>
      </c>
      <c r="F12" s="211">
        <v>2</v>
      </c>
    </row>
    <row r="13" spans="1:6" ht="14.25" customHeight="1" x14ac:dyDescent="0.2">
      <c r="A13" s="207" t="s">
        <v>34</v>
      </c>
      <c r="B13" s="230" t="s">
        <v>24</v>
      </c>
      <c r="C13" s="210" t="s">
        <v>17</v>
      </c>
      <c r="D13" s="210" t="s">
        <v>92</v>
      </c>
      <c r="E13" s="215">
        <v>90</v>
      </c>
      <c r="F13" s="211">
        <v>6</v>
      </c>
    </row>
    <row r="14" spans="1:6" x14ac:dyDescent="0.2">
      <c r="A14" s="207" t="s">
        <v>35</v>
      </c>
      <c r="B14" s="231" t="s">
        <v>29</v>
      </c>
      <c r="C14" s="211" t="s">
        <v>93</v>
      </c>
      <c r="D14" s="210" t="s">
        <v>92</v>
      </c>
      <c r="E14" s="215">
        <v>30</v>
      </c>
      <c r="F14" s="211">
        <v>2</v>
      </c>
    </row>
    <row r="15" spans="1:6" x14ac:dyDescent="0.2">
      <c r="A15" s="207" t="s">
        <v>36</v>
      </c>
      <c r="B15" s="231" t="s">
        <v>29</v>
      </c>
      <c r="C15" s="211" t="s">
        <v>59</v>
      </c>
      <c r="D15" s="210" t="s">
        <v>92</v>
      </c>
      <c r="E15" s="215">
        <v>45</v>
      </c>
      <c r="F15" s="211">
        <v>3</v>
      </c>
    </row>
    <row r="16" spans="1:6" x14ac:dyDescent="0.2">
      <c r="A16" s="207" t="s">
        <v>44</v>
      </c>
      <c r="B16" s="232" t="s">
        <v>19</v>
      </c>
      <c r="C16" s="211" t="s">
        <v>93</v>
      </c>
      <c r="D16" s="244" t="s">
        <v>6</v>
      </c>
      <c r="E16" s="215">
        <v>15</v>
      </c>
      <c r="F16" s="211">
        <v>2</v>
      </c>
    </row>
    <row r="17" spans="1:6" x14ac:dyDescent="0.2">
      <c r="A17" s="207" t="s">
        <v>37</v>
      </c>
      <c r="B17" s="232" t="s">
        <v>19</v>
      </c>
      <c r="C17" s="211" t="s">
        <v>94</v>
      </c>
      <c r="D17" s="210" t="s">
        <v>92</v>
      </c>
      <c r="E17" s="215">
        <v>15</v>
      </c>
      <c r="F17" s="211">
        <v>1</v>
      </c>
    </row>
    <row r="18" spans="1:6" ht="15" customHeight="1" x14ac:dyDescent="0.2">
      <c r="A18" s="207" t="s">
        <v>38</v>
      </c>
      <c r="B18" s="234" t="s">
        <v>20</v>
      </c>
      <c r="C18" s="211" t="s">
        <v>94</v>
      </c>
      <c r="D18" s="210" t="s">
        <v>92</v>
      </c>
      <c r="E18" s="215">
        <v>30</v>
      </c>
      <c r="F18" s="211"/>
    </row>
    <row r="19" spans="1:6" ht="15" customHeight="1" x14ac:dyDescent="0.2">
      <c r="A19" s="207" t="s">
        <v>39</v>
      </c>
      <c r="B19" s="134" t="s">
        <v>99</v>
      </c>
      <c r="C19" s="211" t="s">
        <v>93</v>
      </c>
      <c r="D19" s="244" t="s">
        <v>6</v>
      </c>
      <c r="E19" s="215">
        <v>15</v>
      </c>
      <c r="F19" s="211">
        <v>2</v>
      </c>
    </row>
    <row r="20" spans="1:6" ht="13.5" customHeight="1" x14ac:dyDescent="0.2">
      <c r="A20" s="207" t="s">
        <v>40</v>
      </c>
      <c r="B20" s="134" t="s">
        <v>99</v>
      </c>
      <c r="C20" s="211" t="s">
        <v>94</v>
      </c>
      <c r="D20" s="210" t="s">
        <v>92</v>
      </c>
      <c r="E20" s="215">
        <v>15</v>
      </c>
      <c r="F20" s="211">
        <v>2</v>
      </c>
    </row>
    <row r="21" spans="1:6" ht="13.5" thickBot="1" x14ac:dyDescent="0.25">
      <c r="A21" s="207" t="s">
        <v>41</v>
      </c>
      <c r="B21" s="233" t="s">
        <v>85</v>
      </c>
      <c r="C21" s="211" t="s">
        <v>94</v>
      </c>
      <c r="D21" s="210" t="s">
        <v>92</v>
      </c>
      <c r="E21" s="215">
        <v>30</v>
      </c>
      <c r="F21" s="211">
        <v>3</v>
      </c>
    </row>
    <row r="22" spans="1:6" ht="16.5" customHeight="1" thickBot="1" x14ac:dyDescent="0.25">
      <c r="A22" s="272" t="s">
        <v>51</v>
      </c>
      <c r="B22" s="274"/>
      <c r="C22" s="274"/>
      <c r="D22" s="277"/>
      <c r="E22" s="220">
        <f>SUM(E9:E21)</f>
        <v>405</v>
      </c>
      <c r="F22" s="221">
        <f>SUM(F9:F21)</f>
        <v>29</v>
      </c>
    </row>
    <row r="23" spans="1:6" ht="18.75" customHeight="1" thickBot="1" x14ac:dyDescent="0.25">
      <c r="A23" s="272" t="s">
        <v>52</v>
      </c>
      <c r="B23" s="273"/>
      <c r="C23" s="274"/>
      <c r="D23" s="274"/>
      <c r="E23" s="277"/>
      <c r="F23" s="265">
        <v>12</v>
      </c>
    </row>
    <row r="24" spans="1:6" x14ac:dyDescent="0.2">
      <c r="A24" s="235" t="s">
        <v>30</v>
      </c>
      <c r="B24" s="236" t="s">
        <v>23</v>
      </c>
      <c r="C24" s="210" t="s">
        <v>17</v>
      </c>
      <c r="D24" s="210" t="s">
        <v>92</v>
      </c>
      <c r="E24" s="217">
        <v>30</v>
      </c>
      <c r="F24" s="218">
        <v>2</v>
      </c>
    </row>
    <row r="25" spans="1:6" x14ac:dyDescent="0.2">
      <c r="A25" s="207" t="s">
        <v>31</v>
      </c>
      <c r="B25" s="237" t="s">
        <v>58</v>
      </c>
      <c r="C25" s="210" t="s">
        <v>17</v>
      </c>
      <c r="D25" s="210" t="s">
        <v>92</v>
      </c>
      <c r="E25" s="211">
        <v>30</v>
      </c>
      <c r="F25" s="219">
        <v>2</v>
      </c>
    </row>
    <row r="26" spans="1:6" x14ac:dyDescent="0.2">
      <c r="A26" s="207" t="s">
        <v>32</v>
      </c>
      <c r="B26" s="237" t="s">
        <v>100</v>
      </c>
      <c r="C26" s="210" t="s">
        <v>17</v>
      </c>
      <c r="D26" s="210" t="s">
        <v>92</v>
      </c>
      <c r="E26" s="211">
        <v>30</v>
      </c>
      <c r="F26" s="219">
        <v>2</v>
      </c>
    </row>
    <row r="27" spans="1:6" x14ac:dyDescent="0.2">
      <c r="A27" s="207" t="s">
        <v>33</v>
      </c>
      <c r="B27" s="237" t="s">
        <v>67</v>
      </c>
      <c r="C27" s="210" t="s">
        <v>17</v>
      </c>
      <c r="D27" s="210" t="s">
        <v>92</v>
      </c>
      <c r="E27" s="211">
        <v>30</v>
      </c>
      <c r="F27" s="219">
        <v>2</v>
      </c>
    </row>
    <row r="28" spans="1:6" ht="13.5" customHeight="1" x14ac:dyDescent="0.2">
      <c r="A28" s="207" t="s">
        <v>34</v>
      </c>
      <c r="B28" s="237" t="s">
        <v>24</v>
      </c>
      <c r="C28" s="210" t="s">
        <v>17</v>
      </c>
      <c r="D28" s="244" t="s">
        <v>6</v>
      </c>
      <c r="E28" s="211">
        <v>90</v>
      </c>
      <c r="F28" s="219">
        <v>7</v>
      </c>
    </row>
    <row r="29" spans="1:6" x14ac:dyDescent="0.2">
      <c r="A29" s="207" t="s">
        <v>35</v>
      </c>
      <c r="B29" s="238" t="s">
        <v>68</v>
      </c>
      <c r="C29" s="219" t="s">
        <v>59</v>
      </c>
      <c r="D29" s="210" t="s">
        <v>92</v>
      </c>
      <c r="E29" s="211">
        <v>30</v>
      </c>
      <c r="F29" s="219">
        <v>2</v>
      </c>
    </row>
    <row r="30" spans="1:6" x14ac:dyDescent="0.2">
      <c r="A30" s="207" t="s">
        <v>36</v>
      </c>
      <c r="B30" s="239" t="s">
        <v>29</v>
      </c>
      <c r="C30" s="219" t="s">
        <v>93</v>
      </c>
      <c r="D30" s="244" t="s">
        <v>6</v>
      </c>
      <c r="E30" s="211">
        <v>30</v>
      </c>
      <c r="F30" s="219">
        <v>3</v>
      </c>
    </row>
    <row r="31" spans="1:6" x14ac:dyDescent="0.2">
      <c r="A31" s="207" t="s">
        <v>44</v>
      </c>
      <c r="B31" s="239" t="s">
        <v>29</v>
      </c>
      <c r="C31" s="219" t="s">
        <v>59</v>
      </c>
      <c r="D31" s="210" t="s">
        <v>92</v>
      </c>
      <c r="E31" s="211">
        <v>30</v>
      </c>
      <c r="F31" s="219">
        <v>2</v>
      </c>
    </row>
    <row r="32" spans="1:6" x14ac:dyDescent="0.2">
      <c r="A32" s="207" t="s">
        <v>37</v>
      </c>
      <c r="B32" s="237" t="s">
        <v>18</v>
      </c>
      <c r="C32" s="219" t="s">
        <v>93</v>
      </c>
      <c r="D32" s="244" t="s">
        <v>6</v>
      </c>
      <c r="E32" s="211">
        <v>15</v>
      </c>
      <c r="F32" s="219">
        <v>2</v>
      </c>
    </row>
    <row r="33" spans="1:6" x14ac:dyDescent="0.2">
      <c r="A33" s="207" t="s">
        <v>38</v>
      </c>
      <c r="B33" s="237" t="s">
        <v>18</v>
      </c>
      <c r="C33" s="219" t="s">
        <v>59</v>
      </c>
      <c r="D33" s="210" t="s">
        <v>92</v>
      </c>
      <c r="E33" s="211">
        <v>30</v>
      </c>
      <c r="F33" s="219">
        <v>2</v>
      </c>
    </row>
    <row r="34" spans="1:6" x14ac:dyDescent="0.2">
      <c r="A34" s="207" t="s">
        <v>39</v>
      </c>
      <c r="B34" s="237" t="s">
        <v>71</v>
      </c>
      <c r="C34" s="219" t="s">
        <v>93</v>
      </c>
      <c r="D34" s="210" t="s">
        <v>92</v>
      </c>
      <c r="E34" s="211">
        <v>15</v>
      </c>
      <c r="F34" s="219">
        <v>1</v>
      </c>
    </row>
    <row r="35" spans="1:6" x14ac:dyDescent="0.2">
      <c r="A35" s="207" t="s">
        <v>40</v>
      </c>
      <c r="B35" s="237" t="s">
        <v>71</v>
      </c>
      <c r="C35" s="219" t="s">
        <v>94</v>
      </c>
      <c r="D35" s="210" t="s">
        <v>92</v>
      </c>
      <c r="E35" s="211">
        <v>30</v>
      </c>
      <c r="F35" s="219">
        <v>2</v>
      </c>
    </row>
    <row r="36" spans="1:6" x14ac:dyDescent="0.2">
      <c r="A36" s="207" t="s">
        <v>41</v>
      </c>
      <c r="B36" s="237" t="s">
        <v>20</v>
      </c>
      <c r="C36" s="219" t="s">
        <v>94</v>
      </c>
      <c r="D36" s="210" t="s">
        <v>92</v>
      </c>
      <c r="E36" s="211">
        <v>30</v>
      </c>
      <c r="F36" s="219"/>
    </row>
    <row r="37" spans="1:6" ht="13.5" thickBot="1" x14ac:dyDescent="0.25">
      <c r="A37" s="207" t="s">
        <v>42</v>
      </c>
      <c r="B37" s="240" t="s">
        <v>101</v>
      </c>
      <c r="C37" s="219" t="s">
        <v>93</v>
      </c>
      <c r="D37" s="210" t="s">
        <v>92</v>
      </c>
      <c r="E37" s="211">
        <v>30</v>
      </c>
      <c r="F37" s="219">
        <v>2</v>
      </c>
    </row>
    <row r="38" spans="1:6" ht="18" customHeight="1" thickBot="1" x14ac:dyDescent="0.25">
      <c r="A38" s="272" t="s">
        <v>53</v>
      </c>
      <c r="B38" s="275"/>
      <c r="C38" s="274"/>
      <c r="D38" s="277"/>
      <c r="E38" s="220">
        <f>SUM(E24:E37)</f>
        <v>450</v>
      </c>
      <c r="F38" s="221">
        <f>SUM(F24:F37)</f>
        <v>31</v>
      </c>
    </row>
    <row r="39" spans="1:6" ht="18.75" customHeight="1" thickBot="1" x14ac:dyDescent="0.25">
      <c r="A39" s="272" t="s">
        <v>52</v>
      </c>
      <c r="B39" s="274"/>
      <c r="C39" s="274"/>
      <c r="D39" s="274"/>
      <c r="E39" s="274"/>
      <c r="F39" s="265">
        <v>8</v>
      </c>
    </row>
    <row r="40" spans="1:6" x14ac:dyDescent="0.2">
      <c r="A40" s="206" t="s">
        <v>30</v>
      </c>
      <c r="B40" s="236" t="s">
        <v>23</v>
      </c>
      <c r="C40" s="210" t="s">
        <v>17</v>
      </c>
      <c r="D40" s="210" t="s">
        <v>92</v>
      </c>
      <c r="E40" s="214">
        <v>30</v>
      </c>
      <c r="F40" s="217">
        <v>2</v>
      </c>
    </row>
    <row r="41" spans="1:6" x14ac:dyDescent="0.2">
      <c r="A41" s="206" t="s">
        <v>31</v>
      </c>
      <c r="B41" s="237" t="s">
        <v>58</v>
      </c>
      <c r="C41" s="210" t="s">
        <v>17</v>
      </c>
      <c r="D41" s="244" t="s">
        <v>6</v>
      </c>
      <c r="E41" s="215">
        <v>30</v>
      </c>
      <c r="F41" s="211">
        <v>3</v>
      </c>
    </row>
    <row r="42" spans="1:6" x14ac:dyDescent="0.2">
      <c r="A42" s="207" t="s">
        <v>32</v>
      </c>
      <c r="B42" s="237" t="s">
        <v>100</v>
      </c>
      <c r="C42" s="210" t="s">
        <v>17</v>
      </c>
      <c r="D42" s="210" t="s">
        <v>92</v>
      </c>
      <c r="E42" s="215">
        <v>15</v>
      </c>
      <c r="F42" s="211">
        <v>1</v>
      </c>
    </row>
    <row r="43" spans="1:6" x14ac:dyDescent="0.2">
      <c r="A43" s="207" t="s">
        <v>33</v>
      </c>
      <c r="B43" s="237" t="s">
        <v>67</v>
      </c>
      <c r="C43" s="210" t="s">
        <v>17</v>
      </c>
      <c r="D43" s="210" t="s">
        <v>92</v>
      </c>
      <c r="E43" s="215">
        <v>30</v>
      </c>
      <c r="F43" s="211">
        <v>2</v>
      </c>
    </row>
    <row r="44" spans="1:6" ht="15" customHeight="1" x14ac:dyDescent="0.2">
      <c r="A44" s="207" t="s">
        <v>34</v>
      </c>
      <c r="B44" s="237" t="s">
        <v>24</v>
      </c>
      <c r="C44" s="210" t="s">
        <v>17</v>
      </c>
      <c r="D44" s="210" t="s">
        <v>92</v>
      </c>
      <c r="E44" s="215">
        <v>60</v>
      </c>
      <c r="F44" s="211">
        <v>4</v>
      </c>
    </row>
    <row r="45" spans="1:6" x14ac:dyDescent="0.2">
      <c r="A45" s="207" t="s">
        <v>35</v>
      </c>
      <c r="B45" s="238" t="s">
        <v>68</v>
      </c>
      <c r="C45" s="215" t="s">
        <v>59</v>
      </c>
      <c r="D45" s="210" t="s">
        <v>92</v>
      </c>
      <c r="E45" s="215">
        <v>30</v>
      </c>
      <c r="F45" s="211">
        <v>2</v>
      </c>
    </row>
    <row r="46" spans="1:6" x14ac:dyDescent="0.2">
      <c r="A46" s="207" t="s">
        <v>36</v>
      </c>
      <c r="B46" s="239" t="s">
        <v>25</v>
      </c>
      <c r="C46" s="215" t="s">
        <v>93</v>
      </c>
      <c r="D46" s="210" t="s">
        <v>92</v>
      </c>
      <c r="E46" s="215">
        <v>15</v>
      </c>
      <c r="F46" s="211">
        <v>1</v>
      </c>
    </row>
    <row r="47" spans="1:6" x14ac:dyDescent="0.2">
      <c r="A47" s="207" t="s">
        <v>44</v>
      </c>
      <c r="B47" s="239" t="s">
        <v>25</v>
      </c>
      <c r="C47" s="215" t="s">
        <v>59</v>
      </c>
      <c r="D47" s="210" t="s">
        <v>92</v>
      </c>
      <c r="E47" s="215">
        <v>15</v>
      </c>
      <c r="F47" s="211">
        <v>1</v>
      </c>
    </row>
    <row r="48" spans="1:6" ht="15" customHeight="1" x14ac:dyDescent="0.2">
      <c r="A48" s="207" t="s">
        <v>37</v>
      </c>
      <c r="B48" s="239" t="s">
        <v>26</v>
      </c>
      <c r="C48" s="215" t="s">
        <v>93</v>
      </c>
      <c r="D48" s="244" t="s">
        <v>6</v>
      </c>
      <c r="E48" s="215">
        <v>15</v>
      </c>
      <c r="F48" s="211">
        <v>2</v>
      </c>
    </row>
    <row r="49" spans="1:6" ht="15" customHeight="1" x14ac:dyDescent="0.2">
      <c r="A49" s="207" t="s">
        <v>38</v>
      </c>
      <c r="B49" s="239" t="s">
        <v>26</v>
      </c>
      <c r="C49" s="215" t="s">
        <v>94</v>
      </c>
      <c r="D49" s="210" t="s">
        <v>92</v>
      </c>
      <c r="E49" s="215">
        <v>15</v>
      </c>
      <c r="F49" s="211">
        <v>1</v>
      </c>
    </row>
    <row r="50" spans="1:6" x14ac:dyDescent="0.2">
      <c r="A50" s="207" t="s">
        <v>39</v>
      </c>
      <c r="B50" s="239" t="s">
        <v>29</v>
      </c>
      <c r="C50" s="215" t="s">
        <v>93</v>
      </c>
      <c r="D50" s="210" t="s">
        <v>92</v>
      </c>
      <c r="E50" s="215">
        <v>30</v>
      </c>
      <c r="F50" s="211">
        <v>2</v>
      </c>
    </row>
    <row r="51" spans="1:6" x14ac:dyDescent="0.2">
      <c r="A51" s="207" t="s">
        <v>40</v>
      </c>
      <c r="B51" s="239" t="s">
        <v>29</v>
      </c>
      <c r="C51" s="215" t="s">
        <v>59</v>
      </c>
      <c r="D51" s="210" t="s">
        <v>92</v>
      </c>
      <c r="E51" s="215">
        <v>15</v>
      </c>
      <c r="F51" s="211">
        <v>1</v>
      </c>
    </row>
    <row r="52" spans="1:6" x14ac:dyDescent="0.2">
      <c r="A52" s="207" t="s">
        <v>41</v>
      </c>
      <c r="B52" s="237" t="s">
        <v>86</v>
      </c>
      <c r="C52" s="215" t="s">
        <v>59</v>
      </c>
      <c r="D52" s="210" t="s">
        <v>92</v>
      </c>
      <c r="E52" s="215">
        <v>30</v>
      </c>
      <c r="F52" s="211">
        <v>2</v>
      </c>
    </row>
    <row r="53" spans="1:6" ht="14.25" customHeight="1" x14ac:dyDescent="0.2">
      <c r="A53" s="207" t="s">
        <v>43</v>
      </c>
      <c r="B53" s="237" t="s">
        <v>82</v>
      </c>
      <c r="C53" s="223" t="s">
        <v>93</v>
      </c>
      <c r="D53" s="210" t="s">
        <v>92</v>
      </c>
      <c r="E53" s="223">
        <v>15</v>
      </c>
      <c r="F53" s="226">
        <v>1</v>
      </c>
    </row>
    <row r="54" spans="1:6" ht="16.5" customHeight="1" thickBot="1" x14ac:dyDescent="0.25">
      <c r="A54" s="208" t="s">
        <v>61</v>
      </c>
      <c r="B54" s="241" t="s">
        <v>82</v>
      </c>
      <c r="C54" s="216" t="s">
        <v>59</v>
      </c>
      <c r="D54" s="210" t="s">
        <v>92</v>
      </c>
      <c r="E54" s="216">
        <v>30</v>
      </c>
      <c r="F54" s="212">
        <v>3</v>
      </c>
    </row>
    <row r="55" spans="1:6" ht="18" customHeight="1" thickBot="1" x14ac:dyDescent="0.25">
      <c r="A55" s="272" t="s">
        <v>54</v>
      </c>
      <c r="B55" s="275"/>
      <c r="C55" s="274"/>
      <c r="D55" s="277"/>
      <c r="E55" s="220">
        <f>SUM(E40:E54)</f>
        <v>375</v>
      </c>
      <c r="F55" s="221">
        <f>SUM(F40:F54)</f>
        <v>28</v>
      </c>
    </row>
    <row r="56" spans="1:6" ht="19.5" customHeight="1" thickBot="1" x14ac:dyDescent="0.25">
      <c r="A56" s="272" t="s">
        <v>52</v>
      </c>
      <c r="B56" s="273"/>
      <c r="C56" s="274"/>
      <c r="D56" s="274"/>
      <c r="E56" s="277"/>
      <c r="F56" s="266">
        <v>8</v>
      </c>
    </row>
    <row r="57" spans="1:6" x14ac:dyDescent="0.2">
      <c r="A57" s="235" t="s">
        <v>30</v>
      </c>
      <c r="B57" s="229" t="s">
        <v>23</v>
      </c>
      <c r="C57" s="217" t="s">
        <v>17</v>
      </c>
      <c r="D57" s="217" t="s">
        <v>92</v>
      </c>
      <c r="E57" s="246">
        <v>30</v>
      </c>
      <c r="F57" s="217">
        <v>2</v>
      </c>
    </row>
    <row r="58" spans="1:6" x14ac:dyDescent="0.2">
      <c r="A58" s="206" t="s">
        <v>31</v>
      </c>
      <c r="B58" s="232" t="s">
        <v>58</v>
      </c>
      <c r="C58" s="210" t="s">
        <v>17</v>
      </c>
      <c r="D58" s="210" t="s">
        <v>92</v>
      </c>
      <c r="E58" s="215">
        <v>30</v>
      </c>
      <c r="F58" s="211">
        <v>2</v>
      </c>
    </row>
    <row r="59" spans="1:6" x14ac:dyDescent="0.2">
      <c r="A59" s="207" t="s">
        <v>32</v>
      </c>
      <c r="B59" s="232" t="s">
        <v>100</v>
      </c>
      <c r="C59" s="210" t="s">
        <v>17</v>
      </c>
      <c r="D59" s="210" t="s">
        <v>92</v>
      </c>
      <c r="E59" s="215">
        <v>15</v>
      </c>
      <c r="F59" s="211">
        <v>1</v>
      </c>
    </row>
    <row r="60" spans="1:6" x14ac:dyDescent="0.2">
      <c r="A60" s="207" t="s">
        <v>33</v>
      </c>
      <c r="B60" s="232" t="s">
        <v>67</v>
      </c>
      <c r="C60" s="210" t="s">
        <v>17</v>
      </c>
      <c r="D60" s="210" t="s">
        <v>92</v>
      </c>
      <c r="E60" s="215">
        <v>30</v>
      </c>
      <c r="F60" s="211">
        <v>2</v>
      </c>
    </row>
    <row r="61" spans="1:6" ht="14.25" customHeight="1" x14ac:dyDescent="0.2">
      <c r="A61" s="207" t="s">
        <v>34</v>
      </c>
      <c r="B61" s="232" t="s">
        <v>24</v>
      </c>
      <c r="C61" s="210" t="s">
        <v>17</v>
      </c>
      <c r="D61" s="244" t="s">
        <v>6</v>
      </c>
      <c r="E61" s="215">
        <v>30</v>
      </c>
      <c r="F61" s="211">
        <v>3</v>
      </c>
    </row>
    <row r="62" spans="1:6" x14ac:dyDescent="0.2">
      <c r="A62" s="207" t="s">
        <v>35</v>
      </c>
      <c r="B62" s="238" t="s">
        <v>68</v>
      </c>
      <c r="C62" s="215" t="s">
        <v>59</v>
      </c>
      <c r="D62" s="210" t="s">
        <v>92</v>
      </c>
      <c r="E62" s="215">
        <v>30</v>
      </c>
      <c r="F62" s="211">
        <v>2</v>
      </c>
    </row>
    <row r="63" spans="1:6" x14ac:dyDescent="0.2">
      <c r="A63" s="206" t="s">
        <v>36</v>
      </c>
      <c r="B63" s="231" t="s">
        <v>25</v>
      </c>
      <c r="C63" s="215" t="s">
        <v>93</v>
      </c>
      <c r="D63" s="244" t="s">
        <v>6</v>
      </c>
      <c r="E63" s="215">
        <v>15</v>
      </c>
      <c r="F63" s="211">
        <v>2</v>
      </c>
    </row>
    <row r="64" spans="1:6" x14ac:dyDescent="0.2">
      <c r="A64" s="206" t="s">
        <v>44</v>
      </c>
      <c r="B64" s="231" t="s">
        <v>25</v>
      </c>
      <c r="C64" s="215" t="s">
        <v>59</v>
      </c>
      <c r="D64" s="210" t="s">
        <v>92</v>
      </c>
      <c r="E64" s="215">
        <v>15</v>
      </c>
      <c r="F64" s="211">
        <v>1</v>
      </c>
    </row>
    <row r="65" spans="1:6" x14ac:dyDescent="0.2">
      <c r="A65" s="207" t="s">
        <v>37</v>
      </c>
      <c r="B65" s="231" t="s">
        <v>27</v>
      </c>
      <c r="C65" s="215" t="s">
        <v>93</v>
      </c>
      <c r="D65" s="244" t="s">
        <v>6</v>
      </c>
      <c r="E65" s="215">
        <v>30</v>
      </c>
      <c r="F65" s="211">
        <v>3</v>
      </c>
    </row>
    <row r="66" spans="1:6" x14ac:dyDescent="0.2">
      <c r="A66" s="207" t="s">
        <v>38</v>
      </c>
      <c r="B66" s="231" t="s">
        <v>27</v>
      </c>
      <c r="C66" s="215" t="s">
        <v>59</v>
      </c>
      <c r="D66" s="210" t="s">
        <v>92</v>
      </c>
      <c r="E66" s="215">
        <v>15</v>
      </c>
      <c r="F66" s="211">
        <v>1</v>
      </c>
    </row>
    <row r="67" spans="1:6" x14ac:dyDescent="0.2">
      <c r="A67" s="207" t="s">
        <v>39</v>
      </c>
      <c r="B67" s="231" t="s">
        <v>29</v>
      </c>
      <c r="C67" s="215" t="s">
        <v>93</v>
      </c>
      <c r="D67" s="210" t="s">
        <v>92</v>
      </c>
      <c r="E67" s="215">
        <v>15</v>
      </c>
      <c r="F67" s="211">
        <v>1</v>
      </c>
    </row>
    <row r="68" spans="1:6" x14ac:dyDescent="0.2">
      <c r="A68" s="207" t="s">
        <v>40</v>
      </c>
      <c r="B68" s="231" t="s">
        <v>29</v>
      </c>
      <c r="C68" s="215" t="s">
        <v>59</v>
      </c>
      <c r="D68" s="210" t="s">
        <v>92</v>
      </c>
      <c r="E68" s="215">
        <v>30</v>
      </c>
      <c r="F68" s="211">
        <v>2</v>
      </c>
    </row>
    <row r="69" spans="1:6" x14ac:dyDescent="0.2">
      <c r="A69" s="207" t="s">
        <v>41</v>
      </c>
      <c r="B69" s="134" t="s">
        <v>75</v>
      </c>
      <c r="C69" s="215" t="s">
        <v>59</v>
      </c>
      <c r="D69" s="210" t="s">
        <v>92</v>
      </c>
      <c r="E69" s="215">
        <v>30</v>
      </c>
      <c r="F69" s="211">
        <v>3</v>
      </c>
    </row>
    <row r="70" spans="1:6" x14ac:dyDescent="0.2">
      <c r="A70" s="207" t="s">
        <v>42</v>
      </c>
      <c r="B70" s="134" t="s">
        <v>73</v>
      </c>
      <c r="C70" s="215" t="s">
        <v>93</v>
      </c>
      <c r="D70" s="244" t="s">
        <v>6</v>
      </c>
      <c r="E70" s="215">
        <v>15</v>
      </c>
      <c r="F70" s="211">
        <v>2</v>
      </c>
    </row>
    <row r="71" spans="1:6" x14ac:dyDescent="0.2">
      <c r="A71" s="207" t="s">
        <v>43</v>
      </c>
      <c r="B71" s="134" t="s">
        <v>73</v>
      </c>
      <c r="C71" s="215" t="s">
        <v>94</v>
      </c>
      <c r="D71" s="210" t="s">
        <v>92</v>
      </c>
      <c r="E71" s="215">
        <v>15</v>
      </c>
      <c r="F71" s="211">
        <v>2</v>
      </c>
    </row>
    <row r="72" spans="1:6" ht="13.5" customHeight="1" thickBot="1" x14ac:dyDescent="0.25">
      <c r="A72" s="208" t="s">
        <v>61</v>
      </c>
      <c r="B72" s="233" t="s">
        <v>74</v>
      </c>
      <c r="C72" s="216" t="s">
        <v>59</v>
      </c>
      <c r="D72" s="245" t="s">
        <v>92</v>
      </c>
      <c r="E72" s="216">
        <v>30</v>
      </c>
      <c r="F72" s="212">
        <v>3</v>
      </c>
    </row>
    <row r="73" spans="1:6" ht="18" customHeight="1" thickBot="1" x14ac:dyDescent="0.25">
      <c r="A73" s="272" t="s">
        <v>55</v>
      </c>
      <c r="B73" s="274"/>
      <c r="C73" s="274"/>
      <c r="D73" s="274"/>
      <c r="E73" s="224">
        <f>SUM(E57:E72)</f>
        <v>375</v>
      </c>
      <c r="F73" s="221">
        <f>SUM(F57:F72)</f>
        <v>32</v>
      </c>
    </row>
    <row r="74" spans="1:6" ht="18.75" customHeight="1" thickBot="1" x14ac:dyDescent="0.25">
      <c r="A74" s="272" t="s">
        <v>52</v>
      </c>
      <c r="B74" s="274"/>
      <c r="C74" s="274"/>
      <c r="D74" s="274"/>
      <c r="E74" s="277"/>
      <c r="F74" s="266">
        <v>8</v>
      </c>
    </row>
    <row r="75" spans="1:6" x14ac:dyDescent="0.2">
      <c r="A75" s="206" t="s">
        <v>30</v>
      </c>
      <c r="B75" s="236" t="s">
        <v>23</v>
      </c>
      <c r="C75" s="210" t="s">
        <v>17</v>
      </c>
      <c r="D75" s="217" t="s">
        <v>92</v>
      </c>
      <c r="E75" s="214">
        <v>30</v>
      </c>
      <c r="F75" s="217">
        <v>2</v>
      </c>
    </row>
    <row r="76" spans="1:6" x14ac:dyDescent="0.2">
      <c r="A76" s="207" t="s">
        <v>31</v>
      </c>
      <c r="B76" s="237" t="s">
        <v>58</v>
      </c>
      <c r="C76" s="210" t="s">
        <v>17</v>
      </c>
      <c r="D76" s="244" t="s">
        <v>6</v>
      </c>
      <c r="E76" s="215">
        <v>30</v>
      </c>
      <c r="F76" s="211">
        <v>3</v>
      </c>
    </row>
    <row r="77" spans="1:6" x14ac:dyDescent="0.2">
      <c r="A77" s="207" t="s">
        <v>32</v>
      </c>
      <c r="B77" s="237" t="s">
        <v>67</v>
      </c>
      <c r="C77" s="210" t="s">
        <v>17</v>
      </c>
      <c r="D77" s="210" t="s">
        <v>92</v>
      </c>
      <c r="E77" s="215">
        <v>30</v>
      </c>
      <c r="F77" s="211">
        <v>2</v>
      </c>
    </row>
    <row r="78" spans="1:6" x14ac:dyDescent="0.2">
      <c r="A78" s="207" t="s">
        <v>33</v>
      </c>
      <c r="B78" s="238" t="s">
        <v>68</v>
      </c>
      <c r="C78" s="215" t="s">
        <v>59</v>
      </c>
      <c r="D78" s="244" t="s">
        <v>6</v>
      </c>
      <c r="E78" s="215">
        <v>30</v>
      </c>
      <c r="F78" s="211">
        <v>2</v>
      </c>
    </row>
    <row r="79" spans="1:6" x14ac:dyDescent="0.2">
      <c r="A79" s="207" t="s">
        <v>34</v>
      </c>
      <c r="B79" s="239" t="s">
        <v>29</v>
      </c>
      <c r="C79" s="215" t="s">
        <v>93</v>
      </c>
      <c r="D79" s="244" t="s">
        <v>6</v>
      </c>
      <c r="E79" s="215">
        <v>15</v>
      </c>
      <c r="F79" s="211">
        <v>2</v>
      </c>
    </row>
    <row r="80" spans="1:6" x14ac:dyDescent="0.2">
      <c r="A80" s="207" t="s">
        <v>35</v>
      </c>
      <c r="B80" s="239" t="s">
        <v>29</v>
      </c>
      <c r="C80" s="215" t="s">
        <v>59</v>
      </c>
      <c r="D80" s="210" t="s">
        <v>92</v>
      </c>
      <c r="E80" s="215">
        <v>15</v>
      </c>
      <c r="F80" s="211">
        <v>1</v>
      </c>
    </row>
    <row r="81" spans="1:6" x14ac:dyDescent="0.2">
      <c r="A81" s="207" t="s">
        <v>36</v>
      </c>
      <c r="B81" s="239" t="s">
        <v>28</v>
      </c>
      <c r="C81" s="215" t="s">
        <v>93</v>
      </c>
      <c r="D81" s="244" t="s">
        <v>6</v>
      </c>
      <c r="E81" s="215">
        <v>15</v>
      </c>
      <c r="F81" s="211">
        <v>2</v>
      </c>
    </row>
    <row r="82" spans="1:6" x14ac:dyDescent="0.2">
      <c r="A82" s="207" t="s">
        <v>44</v>
      </c>
      <c r="B82" s="239" t="s">
        <v>28</v>
      </c>
      <c r="C82" s="215" t="s">
        <v>59</v>
      </c>
      <c r="D82" s="210" t="s">
        <v>92</v>
      </c>
      <c r="E82" s="215">
        <v>15</v>
      </c>
      <c r="F82" s="211">
        <v>1</v>
      </c>
    </row>
    <row r="83" spans="1:6" x14ac:dyDescent="0.2">
      <c r="A83" s="207" t="s">
        <v>37</v>
      </c>
      <c r="B83" s="239" t="s">
        <v>21</v>
      </c>
      <c r="C83" s="215" t="s">
        <v>94</v>
      </c>
      <c r="D83" s="210" t="s">
        <v>92</v>
      </c>
      <c r="E83" s="215">
        <v>30</v>
      </c>
      <c r="F83" s="211">
        <v>2</v>
      </c>
    </row>
    <row r="84" spans="1:6" x14ac:dyDescent="0.2">
      <c r="A84" s="207" t="s">
        <v>38</v>
      </c>
      <c r="B84" s="240" t="s">
        <v>72</v>
      </c>
      <c r="C84" s="215" t="s">
        <v>93</v>
      </c>
      <c r="D84" s="210" t="s">
        <v>92</v>
      </c>
      <c r="E84" s="215">
        <v>15</v>
      </c>
      <c r="F84" s="211">
        <v>1</v>
      </c>
    </row>
    <row r="85" spans="1:6" x14ac:dyDescent="0.2">
      <c r="A85" s="207" t="s">
        <v>39</v>
      </c>
      <c r="B85" s="240" t="s">
        <v>72</v>
      </c>
      <c r="C85" s="215" t="s">
        <v>94</v>
      </c>
      <c r="D85" s="210" t="s">
        <v>92</v>
      </c>
      <c r="E85" s="215">
        <v>15</v>
      </c>
      <c r="F85" s="211">
        <v>2</v>
      </c>
    </row>
    <row r="86" spans="1:6" x14ac:dyDescent="0.2">
      <c r="A86" s="225" t="s">
        <v>40</v>
      </c>
      <c r="B86" s="240" t="s">
        <v>77</v>
      </c>
      <c r="C86" s="223" t="s">
        <v>17</v>
      </c>
      <c r="D86" s="210" t="s">
        <v>92</v>
      </c>
      <c r="E86" s="223">
        <v>30</v>
      </c>
      <c r="F86" s="226">
        <v>3</v>
      </c>
    </row>
    <row r="87" spans="1:6" ht="13.5" thickBot="1" x14ac:dyDescent="0.25">
      <c r="A87" s="208" t="s">
        <v>42</v>
      </c>
      <c r="B87" s="243" t="s">
        <v>13</v>
      </c>
      <c r="C87" s="216" t="s">
        <v>95</v>
      </c>
      <c r="D87" s="245" t="s">
        <v>92</v>
      </c>
      <c r="E87" s="216" t="s">
        <v>96</v>
      </c>
      <c r="F87" s="212">
        <v>8</v>
      </c>
    </row>
    <row r="88" spans="1:6" ht="18" customHeight="1" thickBot="1" x14ac:dyDescent="0.25">
      <c r="A88" s="270" t="s">
        <v>56</v>
      </c>
      <c r="B88" s="271"/>
      <c r="C88" s="271"/>
      <c r="D88" s="271"/>
      <c r="E88" s="227">
        <f>SUM(E75:E87)</f>
        <v>270</v>
      </c>
      <c r="F88" s="228">
        <f>SUM(F75:F87)</f>
        <v>31</v>
      </c>
    </row>
    <row r="89" spans="1:6" ht="19.5" customHeight="1" thickBot="1" x14ac:dyDescent="0.25">
      <c r="A89" s="272" t="s">
        <v>52</v>
      </c>
      <c r="B89" s="273"/>
      <c r="C89" s="274"/>
      <c r="D89" s="274"/>
      <c r="E89" s="274"/>
      <c r="F89" s="265">
        <v>8</v>
      </c>
    </row>
    <row r="90" spans="1:6" x14ac:dyDescent="0.2">
      <c r="A90" s="252" t="s">
        <v>30</v>
      </c>
      <c r="B90" s="248" t="s">
        <v>22</v>
      </c>
      <c r="C90" s="214"/>
      <c r="D90" s="210" t="s">
        <v>98</v>
      </c>
      <c r="E90" s="214"/>
      <c r="F90" s="217">
        <v>10</v>
      </c>
    </row>
    <row r="91" spans="1:6" x14ac:dyDescent="0.2">
      <c r="A91" s="253" t="s">
        <v>31</v>
      </c>
      <c r="B91" s="249" t="s">
        <v>21</v>
      </c>
      <c r="C91" s="215" t="s">
        <v>94</v>
      </c>
      <c r="D91" s="210" t="s">
        <v>92</v>
      </c>
      <c r="E91" s="215">
        <v>30</v>
      </c>
      <c r="F91" s="211">
        <v>2</v>
      </c>
    </row>
    <row r="92" spans="1:6" x14ac:dyDescent="0.2">
      <c r="A92" s="253" t="s">
        <v>32</v>
      </c>
      <c r="B92" s="132" t="s">
        <v>81</v>
      </c>
      <c r="C92" s="215" t="s">
        <v>93</v>
      </c>
      <c r="D92" s="244" t="s">
        <v>6</v>
      </c>
      <c r="E92" s="215">
        <v>15</v>
      </c>
      <c r="F92" s="211">
        <v>2</v>
      </c>
    </row>
    <row r="93" spans="1:6" x14ac:dyDescent="0.2">
      <c r="A93" s="253" t="s">
        <v>33</v>
      </c>
      <c r="B93" s="132" t="s">
        <v>81</v>
      </c>
      <c r="C93" s="215" t="s">
        <v>94</v>
      </c>
      <c r="D93" s="210" t="s">
        <v>92</v>
      </c>
      <c r="E93" s="215">
        <v>15</v>
      </c>
      <c r="F93" s="211">
        <v>2</v>
      </c>
    </row>
    <row r="94" spans="1:6" x14ac:dyDescent="0.2">
      <c r="A94" s="253" t="s">
        <v>34</v>
      </c>
      <c r="B94" s="250" t="s">
        <v>83</v>
      </c>
      <c r="C94" s="215" t="s">
        <v>94</v>
      </c>
      <c r="D94" s="210" t="s">
        <v>92</v>
      </c>
      <c r="E94" s="215">
        <v>30</v>
      </c>
      <c r="F94" s="211">
        <v>3</v>
      </c>
    </row>
    <row r="95" spans="1:6" x14ac:dyDescent="0.2">
      <c r="A95" s="253" t="s">
        <v>35</v>
      </c>
      <c r="B95" s="250" t="s">
        <v>76</v>
      </c>
      <c r="C95" s="215" t="s">
        <v>93</v>
      </c>
      <c r="D95" s="210" t="s">
        <v>92</v>
      </c>
      <c r="E95" s="215">
        <v>15</v>
      </c>
      <c r="F95" s="211">
        <v>1</v>
      </c>
    </row>
    <row r="96" spans="1:6" x14ac:dyDescent="0.2">
      <c r="A96" s="254" t="s">
        <v>36</v>
      </c>
      <c r="B96" s="250" t="s">
        <v>76</v>
      </c>
      <c r="C96" s="223" t="s">
        <v>59</v>
      </c>
      <c r="D96" s="210" t="s">
        <v>92</v>
      </c>
      <c r="E96" s="223">
        <v>30</v>
      </c>
      <c r="F96" s="226">
        <v>3</v>
      </c>
    </row>
    <row r="97" spans="1:6" ht="13.5" thickBot="1" x14ac:dyDescent="0.25">
      <c r="A97" s="255" t="s">
        <v>44</v>
      </c>
      <c r="B97" s="251" t="s">
        <v>13</v>
      </c>
      <c r="C97" s="216" t="s">
        <v>95</v>
      </c>
      <c r="D97" s="210" t="s">
        <v>92</v>
      </c>
      <c r="E97" s="216" t="s">
        <v>97</v>
      </c>
      <c r="F97" s="212">
        <v>6</v>
      </c>
    </row>
    <row r="98" spans="1:6" ht="17.25" customHeight="1" thickBot="1" x14ac:dyDescent="0.25">
      <c r="A98" s="272" t="s">
        <v>57</v>
      </c>
      <c r="B98" s="275"/>
      <c r="C98" s="274"/>
      <c r="D98" s="274"/>
      <c r="E98" s="224">
        <f>SUM(E90:E97)</f>
        <v>135</v>
      </c>
      <c r="F98" s="221">
        <f>SUM(F90:F97)</f>
        <v>29</v>
      </c>
    </row>
    <row r="99" spans="1:6" ht="18" customHeight="1" thickBot="1" x14ac:dyDescent="0.25">
      <c r="A99" s="276" t="s">
        <v>52</v>
      </c>
      <c r="B99" s="275"/>
      <c r="C99" s="275"/>
      <c r="D99" s="275"/>
      <c r="E99" s="275"/>
      <c r="F99" s="222">
        <v>0</v>
      </c>
    </row>
    <row r="101" spans="1:6" x14ac:dyDescent="0.2">
      <c r="B101" s="269" t="s">
        <v>104</v>
      </c>
      <c r="C101" s="269"/>
      <c r="D101" s="269"/>
      <c r="E101" s="269"/>
      <c r="F101" s="269"/>
    </row>
    <row r="103" spans="1:6" x14ac:dyDescent="0.2">
      <c r="B103" s="204" t="s">
        <v>105</v>
      </c>
    </row>
    <row r="107" spans="1:6" x14ac:dyDescent="0.2">
      <c r="B107" s="46"/>
      <c r="C107" s="46"/>
      <c r="D107" s="46"/>
      <c r="E107" s="46"/>
      <c r="F107" s="46"/>
    </row>
    <row r="108" spans="1:6" x14ac:dyDescent="0.2">
      <c r="B108" s="267"/>
      <c r="C108" s="267"/>
      <c r="D108" s="46"/>
      <c r="E108" s="267"/>
      <c r="F108" s="267"/>
    </row>
    <row r="109" spans="1:6" x14ac:dyDescent="0.2">
      <c r="B109" s="46"/>
      <c r="C109" s="46"/>
      <c r="D109" s="46"/>
      <c r="E109" s="46"/>
      <c r="F109" s="46"/>
    </row>
  </sheetData>
  <mergeCells count="20">
    <mergeCell ref="A5:F5"/>
    <mergeCell ref="A2:F2"/>
    <mergeCell ref="A3:F3"/>
    <mergeCell ref="A4:F4"/>
    <mergeCell ref="A73:D73"/>
    <mergeCell ref="B108:C108"/>
    <mergeCell ref="E108:F108"/>
    <mergeCell ref="A6:F6"/>
    <mergeCell ref="B101:F101"/>
    <mergeCell ref="A88:D88"/>
    <mergeCell ref="A89:E89"/>
    <mergeCell ref="A98:D98"/>
    <mergeCell ref="A99:E99"/>
    <mergeCell ref="A55:D55"/>
    <mergeCell ref="A56:E56"/>
    <mergeCell ref="A74:E74"/>
    <mergeCell ref="A22:D22"/>
    <mergeCell ref="A23:E23"/>
    <mergeCell ref="A38:D38"/>
    <mergeCell ref="A39:E39"/>
  </mergeCells>
  <phoneticPr fontId="2" type="noConversion"/>
  <pageMargins left="0.47244094488188981" right="0" top="0.19685039370078741" bottom="0.19685039370078741" header="0.51181102362204722" footer="0.51181102362204722"/>
  <pageSetup paperSize="9" orientation="portrait" r:id="rId1"/>
  <headerFooter alignWithMargins="0"/>
  <ignoredErrors>
    <ignoredError sqref="F38 F55 F73 F88 F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6"/>
  <sheetViews>
    <sheetView tabSelected="1" workbookViewId="0">
      <selection activeCell="U1" sqref="U1"/>
    </sheetView>
  </sheetViews>
  <sheetFormatPr defaultRowHeight="12.75" x14ac:dyDescent="0.2"/>
  <cols>
    <col min="1" max="1" width="3" customWidth="1"/>
    <col min="2" max="2" width="17.28515625" customWidth="1"/>
    <col min="3" max="3" width="3.5703125" customWidth="1"/>
    <col min="4" max="4" width="6.28515625" customWidth="1"/>
    <col min="5" max="5" width="8.85546875" customWidth="1"/>
    <col min="6" max="6" width="4.7109375" customWidth="1"/>
    <col min="7" max="7" width="4" customWidth="1"/>
    <col min="8" max="8" width="3.7109375" customWidth="1"/>
    <col min="9" max="9" width="4.28515625" customWidth="1"/>
    <col min="10" max="11" width="4" customWidth="1"/>
    <col min="12" max="12" width="3.85546875" customWidth="1"/>
    <col min="13" max="13" width="4" customWidth="1"/>
    <col min="14" max="14" width="4.42578125" customWidth="1"/>
    <col min="15" max="16" width="4.140625" customWidth="1"/>
    <col min="17" max="17" width="4" customWidth="1"/>
    <col min="18" max="18" width="3.7109375" customWidth="1"/>
    <col min="19" max="19" width="4.28515625" customWidth="1"/>
    <col min="20" max="21" width="3.7109375" customWidth="1"/>
    <col min="22" max="23" width="4" customWidth="1"/>
    <col min="24" max="24" width="4.42578125" customWidth="1"/>
    <col min="25" max="26" width="3.85546875" customWidth="1"/>
    <col min="27" max="27" width="3.7109375" customWidth="1"/>
    <col min="28" max="29" width="4.140625" customWidth="1"/>
    <col min="30" max="31" width="4.28515625" style="2" customWidth="1"/>
    <col min="32" max="33" width="4" style="2" customWidth="1"/>
    <col min="34" max="34" width="4.42578125" customWidth="1"/>
    <col min="35" max="36" width="3.7109375" customWidth="1"/>
    <col min="37" max="37" width="4" customWidth="1"/>
    <col min="38" max="38" width="3.85546875" customWidth="1"/>
    <col min="39" max="39" width="4.42578125" customWidth="1"/>
    <col min="40" max="40" width="9.140625" style="1"/>
    <col min="41" max="41" width="15.28515625" style="1" customWidth="1"/>
    <col min="42" max="55" width="9.140625" style="1"/>
  </cols>
  <sheetData>
    <row r="1" spans="1:47" ht="15.75" customHeight="1" x14ac:dyDescent="0.2">
      <c r="A1" s="3"/>
      <c r="B1" s="9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3" t="s">
        <v>106</v>
      </c>
      <c r="V1" s="3"/>
      <c r="W1" s="3"/>
      <c r="X1" s="3"/>
      <c r="Z1" s="3"/>
      <c r="AA1" s="3"/>
      <c r="AB1" s="3"/>
      <c r="AC1" s="4"/>
      <c r="AD1" s="4"/>
      <c r="AE1" s="4"/>
      <c r="AF1" s="4"/>
      <c r="AG1" s="3"/>
      <c r="AH1" s="3"/>
      <c r="AI1" s="3"/>
      <c r="AJ1" s="3"/>
      <c r="AK1" s="3"/>
      <c r="AL1" s="3"/>
      <c r="AM1" s="3"/>
      <c r="AN1" s="23"/>
    </row>
    <row r="2" spans="1:47" ht="17.25" customHeight="1" x14ac:dyDescent="0.2">
      <c r="A2" s="280" t="s">
        <v>16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17"/>
      <c r="AU2" s="28"/>
    </row>
    <row r="3" spans="1:47" ht="26.25" customHeight="1" thickBot="1" x14ac:dyDescent="0.25">
      <c r="A3" s="281" t="s">
        <v>87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17"/>
    </row>
    <row r="4" spans="1:47" ht="13.5" thickBot="1" x14ac:dyDescent="0.25">
      <c r="A4" s="293" t="s">
        <v>0</v>
      </c>
      <c r="B4" s="287" t="s">
        <v>1</v>
      </c>
      <c r="C4" s="299" t="s">
        <v>2</v>
      </c>
      <c r="D4" s="300"/>
      <c r="E4" s="303" t="s">
        <v>3</v>
      </c>
      <c r="F4" s="303"/>
      <c r="G4" s="303"/>
      <c r="H4" s="303"/>
      <c r="I4" s="300"/>
      <c r="J4" s="290" t="s">
        <v>4</v>
      </c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2"/>
      <c r="AN4" s="24"/>
    </row>
    <row r="5" spans="1:47" ht="13.5" thickBot="1" x14ac:dyDescent="0.25">
      <c r="A5" s="294"/>
      <c r="B5" s="288"/>
      <c r="C5" s="301"/>
      <c r="D5" s="302"/>
      <c r="E5" s="304"/>
      <c r="F5" s="304"/>
      <c r="G5" s="304"/>
      <c r="H5" s="304"/>
      <c r="I5" s="302"/>
      <c r="J5" s="290">
        <v>1</v>
      </c>
      <c r="K5" s="291"/>
      <c r="L5" s="291"/>
      <c r="M5" s="292"/>
      <c r="N5" s="305" t="s">
        <v>5</v>
      </c>
      <c r="O5" s="290">
        <v>2</v>
      </c>
      <c r="P5" s="291"/>
      <c r="Q5" s="291"/>
      <c r="R5" s="292"/>
      <c r="S5" s="305" t="s">
        <v>5</v>
      </c>
      <c r="T5" s="290">
        <v>3</v>
      </c>
      <c r="U5" s="291"/>
      <c r="V5" s="291"/>
      <c r="W5" s="292"/>
      <c r="X5" s="305" t="s">
        <v>5</v>
      </c>
      <c r="Y5" s="290">
        <v>4</v>
      </c>
      <c r="Z5" s="291"/>
      <c r="AA5" s="291"/>
      <c r="AB5" s="292"/>
      <c r="AC5" s="305" t="s">
        <v>5</v>
      </c>
      <c r="AD5" s="290">
        <v>5</v>
      </c>
      <c r="AE5" s="291"/>
      <c r="AF5" s="291"/>
      <c r="AG5" s="292"/>
      <c r="AH5" s="305" t="s">
        <v>5</v>
      </c>
      <c r="AI5" s="290">
        <v>6</v>
      </c>
      <c r="AJ5" s="291"/>
      <c r="AK5" s="291"/>
      <c r="AL5" s="292"/>
      <c r="AM5" s="324" t="s">
        <v>5</v>
      </c>
      <c r="AN5" s="24"/>
    </row>
    <row r="6" spans="1:47" ht="13.5" thickBot="1" x14ac:dyDescent="0.25">
      <c r="A6" s="295"/>
      <c r="B6" s="289"/>
      <c r="C6" s="104" t="s">
        <v>6</v>
      </c>
      <c r="D6" s="11" t="s">
        <v>7</v>
      </c>
      <c r="E6" s="104" t="s">
        <v>8</v>
      </c>
      <c r="F6" s="11" t="s">
        <v>9</v>
      </c>
      <c r="G6" s="104" t="s">
        <v>59</v>
      </c>
      <c r="H6" s="11" t="s">
        <v>17</v>
      </c>
      <c r="I6" s="135" t="s">
        <v>10</v>
      </c>
      <c r="J6" s="104" t="s">
        <v>9</v>
      </c>
      <c r="K6" s="11" t="s">
        <v>59</v>
      </c>
      <c r="L6" s="104" t="s">
        <v>17</v>
      </c>
      <c r="M6" s="11" t="s">
        <v>11</v>
      </c>
      <c r="N6" s="306"/>
      <c r="O6" s="104" t="s">
        <v>9</v>
      </c>
      <c r="P6" s="11" t="s">
        <v>59</v>
      </c>
      <c r="Q6" s="104" t="s">
        <v>17</v>
      </c>
      <c r="R6" s="11" t="s">
        <v>11</v>
      </c>
      <c r="S6" s="306"/>
      <c r="T6" s="104" t="s">
        <v>9</v>
      </c>
      <c r="U6" s="11" t="s">
        <v>59</v>
      </c>
      <c r="V6" s="104" t="s">
        <v>17</v>
      </c>
      <c r="W6" s="11" t="s">
        <v>11</v>
      </c>
      <c r="X6" s="306"/>
      <c r="Y6" s="104" t="s">
        <v>9</v>
      </c>
      <c r="Z6" s="11" t="s">
        <v>59</v>
      </c>
      <c r="AA6" s="104" t="s">
        <v>17</v>
      </c>
      <c r="AB6" s="11" t="s">
        <v>11</v>
      </c>
      <c r="AC6" s="306"/>
      <c r="AD6" s="104" t="s">
        <v>9</v>
      </c>
      <c r="AE6" s="11" t="s">
        <v>59</v>
      </c>
      <c r="AF6" s="104" t="s">
        <v>17</v>
      </c>
      <c r="AG6" s="11" t="s">
        <v>11</v>
      </c>
      <c r="AH6" s="306"/>
      <c r="AI6" s="104" t="s">
        <v>9</v>
      </c>
      <c r="AJ6" s="11" t="s">
        <v>59</v>
      </c>
      <c r="AK6" s="104" t="s">
        <v>17</v>
      </c>
      <c r="AL6" s="11" t="s">
        <v>11</v>
      </c>
      <c r="AM6" s="306"/>
      <c r="AN6" s="24"/>
    </row>
    <row r="7" spans="1:47" ht="17.25" customHeight="1" thickBot="1" x14ac:dyDescent="0.25">
      <c r="A7" s="296" t="s">
        <v>102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8"/>
      <c r="AN7" s="24"/>
    </row>
    <row r="8" spans="1:47" ht="33.75" x14ac:dyDescent="0.2">
      <c r="A8" s="81">
        <v>1</v>
      </c>
      <c r="B8" s="77" t="s">
        <v>23</v>
      </c>
      <c r="C8" s="68"/>
      <c r="D8" s="66" t="s">
        <v>64</v>
      </c>
      <c r="E8" s="58">
        <f>SUM(F8,H8,I8,G8)</f>
        <v>150</v>
      </c>
      <c r="F8" s="59">
        <f t="shared" ref="F8:G13" si="0">SUM(J8,O8,T8,Y8,AD8,AI8)</f>
        <v>0</v>
      </c>
      <c r="G8" s="59">
        <f>SUM(K8,P8,U8,Z8,AE8,AJ8)</f>
        <v>0</v>
      </c>
      <c r="H8" s="59">
        <f t="shared" ref="H8:H13" si="1">SUM(L8,Q8,V8,AA8,AF8,AK8)</f>
        <v>150</v>
      </c>
      <c r="I8" s="60">
        <f t="shared" ref="I8:I13" si="2">SUM(M8,R8,W8,AB8,AG8,AL8)</f>
        <v>0</v>
      </c>
      <c r="J8" s="68"/>
      <c r="K8" s="43"/>
      <c r="L8" s="43">
        <v>30</v>
      </c>
      <c r="M8" s="43"/>
      <c r="N8" s="69">
        <v>2</v>
      </c>
      <c r="O8" s="68"/>
      <c r="P8" s="43"/>
      <c r="Q8" s="39">
        <v>30</v>
      </c>
      <c r="R8" s="43"/>
      <c r="S8" s="69">
        <v>2</v>
      </c>
      <c r="T8" s="68"/>
      <c r="U8" s="39"/>
      <c r="V8" s="39">
        <v>30</v>
      </c>
      <c r="W8" s="43"/>
      <c r="X8" s="69">
        <v>2</v>
      </c>
      <c r="Y8" s="68"/>
      <c r="Z8" s="39"/>
      <c r="AA8" s="39">
        <v>30</v>
      </c>
      <c r="AB8" s="43"/>
      <c r="AC8" s="69">
        <v>2</v>
      </c>
      <c r="AD8" s="38"/>
      <c r="AE8" s="39"/>
      <c r="AF8" s="39">
        <v>30</v>
      </c>
      <c r="AG8" s="41"/>
      <c r="AH8" s="69">
        <v>2</v>
      </c>
      <c r="AI8" s="38"/>
      <c r="AJ8" s="39"/>
      <c r="AK8" s="39"/>
      <c r="AL8" s="43"/>
      <c r="AM8" s="69"/>
      <c r="AN8" s="24"/>
    </row>
    <row r="9" spans="1:47" ht="33.75" x14ac:dyDescent="0.2">
      <c r="A9" s="82">
        <v>2</v>
      </c>
      <c r="B9" s="78" t="s">
        <v>58</v>
      </c>
      <c r="C9" s="5">
        <v>3.5</v>
      </c>
      <c r="D9" s="179" t="s">
        <v>84</v>
      </c>
      <c r="E9" s="22">
        <f t="shared" ref="E9:E13" si="3">SUM(F9,H9,I9,G9)</f>
        <v>150</v>
      </c>
      <c r="F9" s="6">
        <f t="shared" si="0"/>
        <v>0</v>
      </c>
      <c r="G9" s="6">
        <f t="shared" si="0"/>
        <v>0</v>
      </c>
      <c r="H9" s="6">
        <f t="shared" si="1"/>
        <v>150</v>
      </c>
      <c r="I9" s="18">
        <f t="shared" si="2"/>
        <v>0</v>
      </c>
      <c r="J9" s="5"/>
      <c r="K9" s="7"/>
      <c r="L9" s="7">
        <v>30</v>
      </c>
      <c r="M9" s="7"/>
      <c r="N9" s="70">
        <v>2</v>
      </c>
      <c r="O9" s="5"/>
      <c r="P9" s="7"/>
      <c r="Q9" s="30">
        <v>30</v>
      </c>
      <c r="R9" s="7"/>
      <c r="S9" s="70">
        <v>2</v>
      </c>
      <c r="T9" s="5"/>
      <c r="U9" s="30"/>
      <c r="V9" s="30">
        <v>30</v>
      </c>
      <c r="W9" s="7"/>
      <c r="X9" s="70">
        <v>3</v>
      </c>
      <c r="Y9" s="5"/>
      <c r="Z9" s="30"/>
      <c r="AA9" s="30">
        <v>30</v>
      </c>
      <c r="AB9" s="9"/>
      <c r="AC9" s="70">
        <v>2</v>
      </c>
      <c r="AD9" s="42"/>
      <c r="AE9" s="30"/>
      <c r="AF9" s="30">
        <v>30</v>
      </c>
      <c r="AG9" s="12"/>
      <c r="AH9" s="70">
        <v>3</v>
      </c>
      <c r="AI9" s="40"/>
      <c r="AJ9" s="30"/>
      <c r="AK9" s="30"/>
      <c r="AL9" s="9"/>
      <c r="AM9" s="71"/>
      <c r="AN9" s="24"/>
      <c r="AP9" s="34"/>
    </row>
    <row r="10" spans="1:47" ht="33.75" x14ac:dyDescent="0.2">
      <c r="A10" s="82">
        <v>3</v>
      </c>
      <c r="B10" s="78" t="s">
        <v>100</v>
      </c>
      <c r="C10" s="5"/>
      <c r="D10" s="64" t="s">
        <v>60</v>
      </c>
      <c r="E10" s="22">
        <f>SUM(F10,H10,I10,G10)</f>
        <v>90</v>
      </c>
      <c r="F10" s="6">
        <f t="shared" si="0"/>
        <v>0</v>
      </c>
      <c r="G10" s="6">
        <f t="shared" si="0"/>
        <v>0</v>
      </c>
      <c r="H10" s="6">
        <f>SUM(L10,Q10,V10,AA10,AF10,AK10)</f>
        <v>90</v>
      </c>
      <c r="I10" s="18">
        <f>SUM(M10,R10,W10,AB10,AG10,AL10)</f>
        <v>0</v>
      </c>
      <c r="J10" s="5"/>
      <c r="K10" s="7"/>
      <c r="L10" s="7">
        <v>30</v>
      </c>
      <c r="M10" s="7"/>
      <c r="N10" s="70">
        <v>2</v>
      </c>
      <c r="O10" s="5"/>
      <c r="P10" s="7"/>
      <c r="Q10" s="89">
        <v>30</v>
      </c>
      <c r="R10" s="7"/>
      <c r="S10" s="70">
        <v>2</v>
      </c>
      <c r="T10" s="5"/>
      <c r="U10" s="89"/>
      <c r="V10" s="89">
        <v>15</v>
      </c>
      <c r="W10" s="7"/>
      <c r="X10" s="70">
        <v>1</v>
      </c>
      <c r="Y10" s="5"/>
      <c r="Z10" s="89"/>
      <c r="AA10" s="89">
        <v>15</v>
      </c>
      <c r="AB10" s="90"/>
      <c r="AC10" s="70">
        <v>1</v>
      </c>
      <c r="AD10" s="42"/>
      <c r="AE10" s="89"/>
      <c r="AF10" s="89"/>
      <c r="AG10" s="12"/>
      <c r="AH10" s="70"/>
      <c r="AI10" s="40"/>
      <c r="AJ10" s="89"/>
      <c r="AK10" s="89"/>
      <c r="AL10" s="90"/>
      <c r="AM10" s="71"/>
      <c r="AN10" s="24"/>
      <c r="AP10" s="34"/>
    </row>
    <row r="11" spans="1:47" ht="33.75" x14ac:dyDescent="0.2">
      <c r="A11" s="82">
        <v>4</v>
      </c>
      <c r="B11" s="78" t="s">
        <v>67</v>
      </c>
      <c r="C11" s="8"/>
      <c r="D11" s="21" t="s">
        <v>64</v>
      </c>
      <c r="E11" s="22">
        <f t="shared" si="3"/>
        <v>150</v>
      </c>
      <c r="F11" s="14">
        <f t="shared" si="0"/>
        <v>0</v>
      </c>
      <c r="G11" s="6">
        <f t="shared" si="0"/>
        <v>0</v>
      </c>
      <c r="H11" s="14">
        <f t="shared" si="1"/>
        <v>150</v>
      </c>
      <c r="I11" s="15">
        <f t="shared" si="2"/>
        <v>0</v>
      </c>
      <c r="J11" s="8"/>
      <c r="K11" s="7"/>
      <c r="L11" s="9">
        <v>30</v>
      </c>
      <c r="M11" s="9"/>
      <c r="N11" s="71">
        <v>2</v>
      </c>
      <c r="O11" s="8"/>
      <c r="P11" s="7"/>
      <c r="Q11" s="30">
        <v>30</v>
      </c>
      <c r="R11" s="9"/>
      <c r="S11" s="71">
        <v>2</v>
      </c>
      <c r="T11" s="8"/>
      <c r="U11" s="30"/>
      <c r="V11" s="30">
        <v>30</v>
      </c>
      <c r="W11" s="9"/>
      <c r="X11" s="71">
        <v>2</v>
      </c>
      <c r="Y11" s="8"/>
      <c r="Z11" s="30"/>
      <c r="AA11" s="30">
        <v>30</v>
      </c>
      <c r="AB11" s="9"/>
      <c r="AC11" s="70">
        <v>2</v>
      </c>
      <c r="AD11" s="42"/>
      <c r="AE11" s="30"/>
      <c r="AF11" s="30">
        <v>30</v>
      </c>
      <c r="AG11" s="12"/>
      <c r="AH11" s="70">
        <v>2</v>
      </c>
      <c r="AI11" s="40"/>
      <c r="AJ11" s="30"/>
      <c r="AK11" s="30"/>
      <c r="AL11" s="9"/>
      <c r="AM11" s="71"/>
      <c r="AN11" s="24"/>
    </row>
    <row r="12" spans="1:47" ht="45" x14ac:dyDescent="0.2">
      <c r="A12" s="83">
        <v>5</v>
      </c>
      <c r="B12" s="78" t="s">
        <v>24</v>
      </c>
      <c r="C12" s="8">
        <v>2.4</v>
      </c>
      <c r="D12" s="31">
        <v>1.3</v>
      </c>
      <c r="E12" s="22">
        <f t="shared" si="3"/>
        <v>270</v>
      </c>
      <c r="F12" s="14">
        <f t="shared" si="0"/>
        <v>0</v>
      </c>
      <c r="G12" s="6">
        <f t="shared" si="0"/>
        <v>0</v>
      </c>
      <c r="H12" s="14">
        <f t="shared" si="1"/>
        <v>270</v>
      </c>
      <c r="I12" s="15">
        <f t="shared" si="2"/>
        <v>0</v>
      </c>
      <c r="J12" s="8"/>
      <c r="K12" s="7"/>
      <c r="L12" s="9">
        <v>90</v>
      </c>
      <c r="M12" s="9"/>
      <c r="N12" s="71">
        <v>6</v>
      </c>
      <c r="O12" s="8"/>
      <c r="P12" s="7"/>
      <c r="Q12" s="30">
        <v>90</v>
      </c>
      <c r="R12" s="9"/>
      <c r="S12" s="71">
        <v>7</v>
      </c>
      <c r="T12" s="8"/>
      <c r="U12" s="30"/>
      <c r="V12" s="30">
        <v>60</v>
      </c>
      <c r="W12" s="9"/>
      <c r="X12" s="71">
        <v>4</v>
      </c>
      <c r="Y12" s="8"/>
      <c r="Z12" s="30"/>
      <c r="AA12" s="30">
        <v>30</v>
      </c>
      <c r="AB12" s="9"/>
      <c r="AC12" s="70">
        <v>3</v>
      </c>
      <c r="AD12" s="42"/>
      <c r="AE12" s="30"/>
      <c r="AF12" s="30"/>
      <c r="AG12" s="12"/>
      <c r="AH12" s="70"/>
      <c r="AI12" s="40"/>
      <c r="AJ12" s="30"/>
      <c r="AK12" s="30"/>
      <c r="AL12" s="9"/>
      <c r="AM12" s="71"/>
      <c r="AN12" s="24"/>
    </row>
    <row r="13" spans="1:47" ht="34.5" thickBot="1" x14ac:dyDescent="0.25">
      <c r="A13" s="150">
        <v>6</v>
      </c>
      <c r="B13" s="151" t="s">
        <v>68</v>
      </c>
      <c r="C13" s="152">
        <v>5</v>
      </c>
      <c r="D13" s="153" t="s">
        <v>70</v>
      </c>
      <c r="E13" s="154">
        <f t="shared" si="3"/>
        <v>120</v>
      </c>
      <c r="F13" s="155">
        <f t="shared" si="0"/>
        <v>0</v>
      </c>
      <c r="G13" s="156">
        <f t="shared" si="0"/>
        <v>120</v>
      </c>
      <c r="H13" s="155">
        <f t="shared" si="1"/>
        <v>0</v>
      </c>
      <c r="I13" s="157">
        <f t="shared" si="2"/>
        <v>0</v>
      </c>
      <c r="J13" s="158"/>
      <c r="K13" s="159"/>
      <c r="L13" s="160"/>
      <c r="M13" s="160"/>
      <c r="N13" s="176"/>
      <c r="O13" s="152"/>
      <c r="P13" s="161">
        <v>30</v>
      </c>
      <c r="Q13" s="159"/>
      <c r="R13" s="160"/>
      <c r="S13" s="176">
        <v>2</v>
      </c>
      <c r="T13" s="152"/>
      <c r="U13" s="159">
        <v>30</v>
      </c>
      <c r="V13" s="159"/>
      <c r="W13" s="160"/>
      <c r="X13" s="176">
        <v>2</v>
      </c>
      <c r="Y13" s="152"/>
      <c r="Z13" s="159">
        <v>30</v>
      </c>
      <c r="AA13" s="159"/>
      <c r="AB13" s="160"/>
      <c r="AC13" s="176">
        <v>2</v>
      </c>
      <c r="AD13" s="162"/>
      <c r="AE13" s="159">
        <v>30</v>
      </c>
      <c r="AF13" s="159"/>
      <c r="AG13" s="153"/>
      <c r="AH13" s="72">
        <v>2</v>
      </c>
      <c r="AI13" s="163"/>
      <c r="AJ13" s="152"/>
      <c r="AK13" s="160"/>
      <c r="AL13" s="164"/>
      <c r="AM13" s="72"/>
      <c r="AN13" s="24"/>
    </row>
    <row r="14" spans="1:47" ht="15.75" customHeight="1" thickBot="1" x14ac:dyDescent="0.25">
      <c r="A14" s="282" t="s">
        <v>14</v>
      </c>
      <c r="B14" s="283"/>
      <c r="C14" s="283"/>
      <c r="D14" s="284"/>
      <c r="E14" s="11">
        <f t="shared" ref="E14:AM14" si="4">SUM(E8:E13)</f>
        <v>930</v>
      </c>
      <c r="F14" s="11">
        <f t="shared" si="4"/>
        <v>0</v>
      </c>
      <c r="G14" s="11">
        <f t="shared" si="4"/>
        <v>120</v>
      </c>
      <c r="H14" s="11">
        <f t="shared" si="4"/>
        <v>810</v>
      </c>
      <c r="I14" s="11">
        <f t="shared" si="4"/>
        <v>0</v>
      </c>
      <c r="J14" s="203">
        <f t="shared" si="4"/>
        <v>0</v>
      </c>
      <c r="K14" s="11">
        <f t="shared" si="4"/>
        <v>0</v>
      </c>
      <c r="L14" s="11">
        <f t="shared" si="4"/>
        <v>210</v>
      </c>
      <c r="M14" s="11">
        <f t="shared" si="4"/>
        <v>0</v>
      </c>
      <c r="N14" s="11">
        <f t="shared" si="4"/>
        <v>14</v>
      </c>
      <c r="O14" s="11">
        <f t="shared" si="4"/>
        <v>0</v>
      </c>
      <c r="P14" s="11">
        <f t="shared" si="4"/>
        <v>30</v>
      </c>
      <c r="Q14" s="11">
        <f t="shared" si="4"/>
        <v>210</v>
      </c>
      <c r="R14" s="11">
        <f t="shared" si="4"/>
        <v>0</v>
      </c>
      <c r="S14" s="11">
        <f t="shared" si="4"/>
        <v>17</v>
      </c>
      <c r="T14" s="11">
        <f t="shared" si="4"/>
        <v>0</v>
      </c>
      <c r="U14" s="11">
        <f t="shared" si="4"/>
        <v>30</v>
      </c>
      <c r="V14" s="11">
        <f t="shared" si="4"/>
        <v>165</v>
      </c>
      <c r="W14" s="11">
        <f t="shared" si="4"/>
        <v>0</v>
      </c>
      <c r="X14" s="11">
        <f t="shared" si="4"/>
        <v>14</v>
      </c>
      <c r="Y14" s="11">
        <f t="shared" si="4"/>
        <v>0</v>
      </c>
      <c r="Z14" s="11">
        <f t="shared" si="4"/>
        <v>30</v>
      </c>
      <c r="AA14" s="11">
        <f t="shared" si="4"/>
        <v>135</v>
      </c>
      <c r="AB14" s="11">
        <f t="shared" si="4"/>
        <v>0</v>
      </c>
      <c r="AC14" s="11">
        <f t="shared" si="4"/>
        <v>12</v>
      </c>
      <c r="AD14" s="11">
        <f t="shared" si="4"/>
        <v>0</v>
      </c>
      <c r="AE14" s="11">
        <f t="shared" si="4"/>
        <v>30</v>
      </c>
      <c r="AF14" s="11">
        <f t="shared" si="4"/>
        <v>90</v>
      </c>
      <c r="AG14" s="11">
        <f t="shared" si="4"/>
        <v>0</v>
      </c>
      <c r="AH14" s="11">
        <f t="shared" si="4"/>
        <v>9</v>
      </c>
      <c r="AI14" s="11">
        <f t="shared" si="4"/>
        <v>0</v>
      </c>
      <c r="AJ14" s="11">
        <f t="shared" si="4"/>
        <v>0</v>
      </c>
      <c r="AK14" s="11">
        <f t="shared" si="4"/>
        <v>0</v>
      </c>
      <c r="AL14" s="11">
        <f t="shared" si="4"/>
        <v>0</v>
      </c>
      <c r="AM14" s="11">
        <f t="shared" si="4"/>
        <v>0</v>
      </c>
      <c r="AN14" s="24"/>
    </row>
    <row r="15" spans="1:47" ht="17.25" customHeight="1" thickBot="1" x14ac:dyDescent="0.25">
      <c r="A15" s="282" t="s">
        <v>103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6"/>
      <c r="AN15" s="24"/>
    </row>
    <row r="16" spans="1:47" ht="22.5" x14ac:dyDescent="0.2">
      <c r="A16" s="81">
        <v>7</v>
      </c>
      <c r="B16" s="74" t="s">
        <v>25</v>
      </c>
      <c r="C16" s="65">
        <v>4</v>
      </c>
      <c r="D16" s="66">
        <v>3.4</v>
      </c>
      <c r="E16" s="22">
        <f t="shared" ref="E16:E22" si="5">SUM(F16,H16,I16,G16)</f>
        <v>60</v>
      </c>
      <c r="F16" s="59">
        <f>SUM(J16,O16,T16,Y16,AD16,AI16)</f>
        <v>30</v>
      </c>
      <c r="G16" s="59">
        <f t="shared" ref="G16:G18" si="6">SUM(K16,P16,U16,Z16,AE16,AJ16)</f>
        <v>30</v>
      </c>
      <c r="H16" s="59">
        <f t="shared" ref="H16:H18" si="7">SUM(L16,Q16,V16,AA16,AF16,AK16)</f>
        <v>0</v>
      </c>
      <c r="I16" s="60">
        <f t="shared" ref="I16:I18" si="8">SUM(M16,R16,W16,AB16,AG16,AL16)</f>
        <v>0</v>
      </c>
      <c r="J16" s="38"/>
      <c r="K16" s="67"/>
      <c r="L16" s="43"/>
      <c r="M16" s="43"/>
      <c r="N16" s="69"/>
      <c r="O16" s="5"/>
      <c r="P16" s="37"/>
      <c r="Q16" s="37"/>
      <c r="R16" s="7"/>
      <c r="S16" s="69"/>
      <c r="T16" s="5">
        <v>15</v>
      </c>
      <c r="U16" s="37">
        <v>15</v>
      </c>
      <c r="V16" s="37"/>
      <c r="W16" s="7"/>
      <c r="X16" s="69">
        <v>2</v>
      </c>
      <c r="Y16" s="68">
        <v>15</v>
      </c>
      <c r="Z16" s="39">
        <v>15</v>
      </c>
      <c r="AA16" s="39"/>
      <c r="AB16" s="43"/>
      <c r="AC16" s="69">
        <v>3</v>
      </c>
      <c r="AD16" s="68"/>
      <c r="AE16" s="39"/>
      <c r="AF16" s="39"/>
      <c r="AG16" s="43"/>
      <c r="AH16" s="69"/>
      <c r="AI16" s="88"/>
      <c r="AJ16" s="6"/>
      <c r="AK16" s="6"/>
      <c r="AL16" s="7"/>
      <c r="AM16" s="69"/>
      <c r="AN16" s="24"/>
    </row>
    <row r="17" spans="1:55" x14ac:dyDescent="0.2">
      <c r="A17" s="83">
        <v>8</v>
      </c>
      <c r="B17" s="75" t="s">
        <v>26</v>
      </c>
      <c r="C17" s="20">
        <v>3</v>
      </c>
      <c r="D17" s="21">
        <v>3</v>
      </c>
      <c r="E17" s="22">
        <f t="shared" si="5"/>
        <v>30</v>
      </c>
      <c r="F17" s="6">
        <f t="shared" ref="F17:F18" si="9">SUM(J17,O17,T17,Y17,AD17,AI17)</f>
        <v>15</v>
      </c>
      <c r="G17" s="6">
        <f t="shared" si="6"/>
        <v>0</v>
      </c>
      <c r="H17" s="6">
        <f t="shared" si="7"/>
        <v>0</v>
      </c>
      <c r="I17" s="18">
        <f t="shared" si="8"/>
        <v>15</v>
      </c>
      <c r="J17" s="40"/>
      <c r="K17" s="16"/>
      <c r="L17" s="9"/>
      <c r="M17" s="9"/>
      <c r="N17" s="71"/>
      <c r="O17" s="8"/>
      <c r="P17" s="30"/>
      <c r="Q17" s="30"/>
      <c r="R17" s="9"/>
      <c r="S17" s="71"/>
      <c r="T17" s="8">
        <v>15</v>
      </c>
      <c r="U17" s="30"/>
      <c r="V17" s="30"/>
      <c r="W17" s="9">
        <v>15</v>
      </c>
      <c r="X17" s="71">
        <v>3</v>
      </c>
      <c r="Y17" s="8"/>
      <c r="Z17" s="30"/>
      <c r="AA17" s="30"/>
      <c r="AB17" s="9"/>
      <c r="AC17" s="71"/>
      <c r="AD17" s="8"/>
      <c r="AE17" s="30"/>
      <c r="AF17" s="30"/>
      <c r="AG17" s="9"/>
      <c r="AH17" s="71"/>
      <c r="AI17" s="8"/>
      <c r="AJ17" s="30"/>
      <c r="AK17" s="30"/>
      <c r="AL17" s="9"/>
      <c r="AM17" s="71"/>
      <c r="AN17" s="24"/>
      <c r="AO17" s="32"/>
    </row>
    <row r="18" spans="1:55" ht="21.75" customHeight="1" x14ac:dyDescent="0.2">
      <c r="A18" s="83">
        <v>9</v>
      </c>
      <c r="B18" s="76" t="s">
        <v>27</v>
      </c>
      <c r="C18" s="20">
        <v>4</v>
      </c>
      <c r="D18" s="21">
        <v>4</v>
      </c>
      <c r="E18" s="22">
        <f t="shared" si="5"/>
        <v>45</v>
      </c>
      <c r="F18" s="6">
        <f t="shared" si="9"/>
        <v>30</v>
      </c>
      <c r="G18" s="6">
        <f t="shared" si="6"/>
        <v>15</v>
      </c>
      <c r="H18" s="6">
        <f t="shared" si="7"/>
        <v>0</v>
      </c>
      <c r="I18" s="18">
        <f t="shared" si="8"/>
        <v>0</v>
      </c>
      <c r="J18" s="40"/>
      <c r="K18" s="16"/>
      <c r="L18" s="9"/>
      <c r="M18" s="9"/>
      <c r="N18" s="71"/>
      <c r="O18" s="8"/>
      <c r="P18" s="30"/>
      <c r="Q18" s="30"/>
      <c r="R18" s="9"/>
      <c r="S18" s="71"/>
      <c r="T18" s="8"/>
      <c r="U18" s="30"/>
      <c r="V18" s="30"/>
      <c r="W18" s="9"/>
      <c r="X18" s="71"/>
      <c r="Y18" s="8">
        <v>30</v>
      </c>
      <c r="Z18" s="30">
        <v>15</v>
      </c>
      <c r="AA18" s="30"/>
      <c r="AB18" s="9"/>
      <c r="AC18" s="71">
        <v>4</v>
      </c>
      <c r="AD18" s="8"/>
      <c r="AE18" s="30"/>
      <c r="AF18" s="30"/>
      <c r="AG18" s="9"/>
      <c r="AH18" s="71"/>
      <c r="AI18" s="8"/>
      <c r="AJ18" s="30"/>
      <c r="AK18" s="30"/>
      <c r="AL18" s="9"/>
      <c r="AM18" s="71"/>
      <c r="AN18" s="24"/>
    </row>
    <row r="19" spans="1:55" ht="36" customHeight="1" x14ac:dyDescent="0.2">
      <c r="A19" s="82">
        <v>10</v>
      </c>
      <c r="B19" s="76" t="s">
        <v>29</v>
      </c>
      <c r="C19" s="20">
        <v>2.5</v>
      </c>
      <c r="D19" s="21" t="s">
        <v>64</v>
      </c>
      <c r="E19" s="22">
        <f t="shared" si="5"/>
        <v>255</v>
      </c>
      <c r="F19" s="6">
        <f t="shared" ref="F19:I22" si="10">SUM(J19,O19,T19,Y19,AD19,AI19)</f>
        <v>120</v>
      </c>
      <c r="G19" s="6">
        <f t="shared" si="10"/>
        <v>135</v>
      </c>
      <c r="H19" s="6">
        <f t="shared" si="10"/>
        <v>0</v>
      </c>
      <c r="I19" s="18">
        <f t="shared" si="10"/>
        <v>0</v>
      </c>
      <c r="J19" s="40">
        <v>30</v>
      </c>
      <c r="K19" s="16">
        <v>45</v>
      </c>
      <c r="L19" s="9"/>
      <c r="M19" s="9"/>
      <c r="N19" s="71">
        <v>5</v>
      </c>
      <c r="O19" s="8">
        <v>30</v>
      </c>
      <c r="P19" s="30">
        <v>30</v>
      </c>
      <c r="Q19" s="30"/>
      <c r="R19" s="9"/>
      <c r="S19" s="71">
        <v>5</v>
      </c>
      <c r="T19" s="8">
        <v>30</v>
      </c>
      <c r="U19" s="30">
        <v>15</v>
      </c>
      <c r="V19" s="30"/>
      <c r="W19" s="9"/>
      <c r="X19" s="71">
        <v>3</v>
      </c>
      <c r="Y19" s="8">
        <v>15</v>
      </c>
      <c r="Z19" s="30">
        <v>30</v>
      </c>
      <c r="AA19" s="30"/>
      <c r="AB19" s="9"/>
      <c r="AC19" s="71">
        <v>3</v>
      </c>
      <c r="AD19" s="8">
        <v>15</v>
      </c>
      <c r="AE19" s="30">
        <v>15</v>
      </c>
      <c r="AF19" s="30"/>
      <c r="AG19" s="9"/>
      <c r="AH19" s="71">
        <v>3</v>
      </c>
      <c r="AI19" s="8"/>
      <c r="AJ19" s="30"/>
      <c r="AK19" s="30"/>
      <c r="AL19" s="9"/>
      <c r="AM19" s="71"/>
      <c r="AN19" s="24"/>
    </row>
    <row r="20" spans="1:55" ht="33.75" customHeight="1" x14ac:dyDescent="0.2">
      <c r="A20" s="83">
        <v>11</v>
      </c>
      <c r="B20" s="76" t="s">
        <v>28</v>
      </c>
      <c r="C20" s="20">
        <v>5</v>
      </c>
      <c r="D20" s="21">
        <v>5</v>
      </c>
      <c r="E20" s="22">
        <f t="shared" si="5"/>
        <v>30</v>
      </c>
      <c r="F20" s="6">
        <f t="shared" si="10"/>
        <v>15</v>
      </c>
      <c r="G20" s="6">
        <f t="shared" si="10"/>
        <v>15</v>
      </c>
      <c r="H20" s="6">
        <f t="shared" si="10"/>
        <v>0</v>
      </c>
      <c r="I20" s="18">
        <f t="shared" si="10"/>
        <v>0</v>
      </c>
      <c r="J20" s="40"/>
      <c r="K20" s="16"/>
      <c r="L20" s="9"/>
      <c r="M20" s="9"/>
      <c r="N20" s="71"/>
      <c r="O20" s="8"/>
      <c r="P20" s="30"/>
      <c r="Q20" s="30"/>
      <c r="R20" s="9"/>
      <c r="S20" s="71"/>
      <c r="T20" s="8"/>
      <c r="U20" s="30"/>
      <c r="V20" s="30"/>
      <c r="W20" s="9"/>
      <c r="X20" s="71"/>
      <c r="Y20" s="8"/>
      <c r="Z20" s="30"/>
      <c r="AA20" s="30"/>
      <c r="AB20" s="9"/>
      <c r="AC20" s="71"/>
      <c r="AD20" s="8">
        <v>15</v>
      </c>
      <c r="AE20" s="30">
        <v>15</v>
      </c>
      <c r="AF20" s="30"/>
      <c r="AG20" s="9"/>
      <c r="AH20" s="71">
        <v>3</v>
      </c>
      <c r="AI20" s="8"/>
      <c r="AJ20" s="30"/>
      <c r="AK20" s="30"/>
      <c r="AL20" s="9"/>
      <c r="AM20" s="71"/>
      <c r="AN20" s="24"/>
    </row>
    <row r="21" spans="1:55" x14ac:dyDescent="0.2">
      <c r="A21" s="83">
        <v>12</v>
      </c>
      <c r="B21" s="78" t="s">
        <v>18</v>
      </c>
      <c r="C21" s="8">
        <v>2</v>
      </c>
      <c r="D21" s="12">
        <v>2</v>
      </c>
      <c r="E21" s="22">
        <f>SUM(F21,H21,I21,G21)</f>
        <v>45</v>
      </c>
      <c r="F21" s="14">
        <f>SUM(J21,O21,T21,Y21,AD21,AI21)</f>
        <v>15</v>
      </c>
      <c r="G21" s="6">
        <f>SUM(K21,P21,U21,Z21,AE21,AJ21)</f>
        <v>30</v>
      </c>
      <c r="H21" s="14">
        <f>SUM(L21,Q21,V21,AA21,AF21,AK21)</f>
        <v>0</v>
      </c>
      <c r="I21" s="15">
        <f>SUM(M21,R21,W21,AB21,AG21,AL21)</f>
        <v>0</v>
      </c>
      <c r="J21" s="8"/>
      <c r="K21" s="7"/>
      <c r="L21" s="9"/>
      <c r="M21" s="9"/>
      <c r="N21" s="71"/>
      <c r="O21" s="8">
        <v>15</v>
      </c>
      <c r="P21" s="7">
        <v>30</v>
      </c>
      <c r="Q21" s="30"/>
      <c r="R21" s="9"/>
      <c r="S21" s="71">
        <v>4</v>
      </c>
      <c r="T21" s="8"/>
      <c r="U21" s="30"/>
      <c r="V21" s="30"/>
      <c r="W21" s="9"/>
      <c r="X21" s="71"/>
      <c r="Y21" s="8"/>
      <c r="Z21" s="30"/>
      <c r="AA21" s="30"/>
      <c r="AB21" s="9"/>
      <c r="AC21" s="70"/>
      <c r="AD21" s="42"/>
      <c r="AE21" s="30"/>
      <c r="AF21" s="30"/>
      <c r="AG21" s="12"/>
      <c r="AH21" s="70"/>
      <c r="AI21" s="40"/>
      <c r="AJ21" s="30"/>
      <c r="AK21" s="30"/>
      <c r="AL21" s="9"/>
      <c r="AM21" s="71"/>
      <c r="AN21" s="24"/>
    </row>
    <row r="22" spans="1:55" x14ac:dyDescent="0.2">
      <c r="A22" s="83">
        <v>13</v>
      </c>
      <c r="B22" s="76" t="s">
        <v>22</v>
      </c>
      <c r="C22" s="40" t="s">
        <v>12</v>
      </c>
      <c r="D22" s="21">
        <v>6</v>
      </c>
      <c r="E22" s="22">
        <f t="shared" si="5"/>
        <v>0</v>
      </c>
      <c r="F22" s="14">
        <f t="shared" si="10"/>
        <v>0</v>
      </c>
      <c r="G22" s="14">
        <f t="shared" si="10"/>
        <v>0</v>
      </c>
      <c r="H22" s="14">
        <f t="shared" si="10"/>
        <v>0</v>
      </c>
      <c r="I22" s="15">
        <f t="shared" si="10"/>
        <v>0</v>
      </c>
      <c r="J22" s="40"/>
      <c r="K22" s="30"/>
      <c r="L22" s="30"/>
      <c r="M22" s="9"/>
      <c r="N22" s="71"/>
      <c r="O22" s="8"/>
      <c r="P22" s="30"/>
      <c r="Q22" s="30"/>
      <c r="R22" s="9"/>
      <c r="S22" s="71"/>
      <c r="T22" s="8"/>
      <c r="U22" s="30"/>
      <c r="V22" s="30"/>
      <c r="W22" s="9"/>
      <c r="X22" s="71"/>
      <c r="Y22" s="8"/>
      <c r="Z22" s="30"/>
      <c r="AA22" s="30"/>
      <c r="AB22" s="9"/>
      <c r="AC22" s="71"/>
      <c r="AD22" s="8"/>
      <c r="AE22" s="30"/>
      <c r="AF22" s="30"/>
      <c r="AG22" s="9"/>
      <c r="AH22" s="71"/>
      <c r="AI22" s="8"/>
      <c r="AJ22" s="30"/>
      <c r="AK22" s="30"/>
      <c r="AL22" s="9"/>
      <c r="AM22" s="71">
        <v>10</v>
      </c>
      <c r="AN22" s="24"/>
    </row>
    <row r="23" spans="1:55" ht="44.25" customHeight="1" x14ac:dyDescent="0.2">
      <c r="A23" s="84">
        <v>14</v>
      </c>
      <c r="B23" s="80" t="s">
        <v>71</v>
      </c>
      <c r="C23" s="136"/>
      <c r="D23" s="137">
        <v>2</v>
      </c>
      <c r="E23" s="54">
        <f>SUM(F23,H23,I23,G23)</f>
        <v>45</v>
      </c>
      <c r="F23" s="55">
        <f>SUM(J23,O23,T23,Y23,AD23,AI23)</f>
        <v>15</v>
      </c>
      <c r="G23" s="55">
        <f>SUM(K23,P23,U23,Z23,AE23,AJ23)</f>
        <v>0</v>
      </c>
      <c r="H23" s="55">
        <f>SUM(L23,Q23,V23,AA23,AF23,AK23)</f>
        <v>0</v>
      </c>
      <c r="I23" s="57">
        <f>SUM(M23,R23,W23,AB23,AG23,AL23)</f>
        <v>30</v>
      </c>
      <c r="J23" s="91"/>
      <c r="K23" s="96"/>
      <c r="L23" s="96"/>
      <c r="M23" s="96"/>
      <c r="N23" s="70"/>
      <c r="O23" s="91">
        <v>15</v>
      </c>
      <c r="P23" s="96"/>
      <c r="Q23" s="92"/>
      <c r="R23" s="96">
        <v>30</v>
      </c>
      <c r="S23" s="70">
        <v>3</v>
      </c>
      <c r="T23" s="91"/>
      <c r="U23" s="92"/>
      <c r="V23" s="92"/>
      <c r="W23" s="96"/>
      <c r="X23" s="70"/>
      <c r="Y23" s="91"/>
      <c r="Z23" s="92"/>
      <c r="AA23" s="92"/>
      <c r="AB23" s="96"/>
      <c r="AC23" s="70"/>
      <c r="AD23" s="56"/>
      <c r="AE23" s="92"/>
      <c r="AF23" s="92"/>
      <c r="AG23" s="93"/>
      <c r="AH23" s="70"/>
      <c r="AI23" s="56"/>
      <c r="AJ23" s="92"/>
      <c r="AK23" s="92"/>
      <c r="AL23" s="96"/>
      <c r="AM23" s="70"/>
      <c r="AN23" s="24"/>
    </row>
    <row r="24" spans="1:55" ht="23.25" thickBot="1" x14ac:dyDescent="0.25">
      <c r="A24" s="138">
        <v>15</v>
      </c>
      <c r="B24" s="139" t="s">
        <v>21</v>
      </c>
      <c r="C24" s="140"/>
      <c r="D24" s="141">
        <v>5.6</v>
      </c>
      <c r="E24" s="142">
        <f>SUM(F24,H24,I24,G24)</f>
        <v>60</v>
      </c>
      <c r="F24" s="143">
        <f t="shared" ref="F24:I24" si="11">SUM(J24,O24,T24,Y24,AD24,AI24)</f>
        <v>0</v>
      </c>
      <c r="G24" s="143">
        <f t="shared" si="11"/>
        <v>0</v>
      </c>
      <c r="H24" s="143">
        <f t="shared" si="11"/>
        <v>0</v>
      </c>
      <c r="I24" s="144">
        <f t="shared" si="11"/>
        <v>60</v>
      </c>
      <c r="J24" s="145"/>
      <c r="K24" s="146"/>
      <c r="L24" s="147"/>
      <c r="M24" s="147"/>
      <c r="N24" s="71"/>
      <c r="O24" s="148"/>
      <c r="P24" s="149"/>
      <c r="Q24" s="149"/>
      <c r="R24" s="147"/>
      <c r="S24" s="71"/>
      <c r="T24" s="148"/>
      <c r="U24" s="149"/>
      <c r="V24" s="149"/>
      <c r="W24" s="147"/>
      <c r="X24" s="71"/>
      <c r="Y24" s="148"/>
      <c r="Z24" s="149"/>
      <c r="AA24" s="149"/>
      <c r="AB24" s="147"/>
      <c r="AC24" s="71"/>
      <c r="AD24" s="148"/>
      <c r="AE24" s="149"/>
      <c r="AF24" s="149"/>
      <c r="AG24" s="147">
        <v>30</v>
      </c>
      <c r="AH24" s="71">
        <v>2</v>
      </c>
      <c r="AI24" s="148"/>
      <c r="AJ24" s="149"/>
      <c r="AK24" s="149"/>
      <c r="AL24" s="147">
        <v>30</v>
      </c>
      <c r="AM24" s="71">
        <v>2</v>
      </c>
      <c r="AN24" s="24"/>
    </row>
    <row r="25" spans="1:55" ht="17.25" customHeight="1" thickBot="1" x14ac:dyDescent="0.25">
      <c r="A25" s="282" t="s">
        <v>14</v>
      </c>
      <c r="B25" s="283"/>
      <c r="C25" s="283"/>
      <c r="D25" s="284"/>
      <c r="E25" s="11">
        <f t="shared" ref="E25:AM25" si="12">SUM(E16:E24)</f>
        <v>570</v>
      </c>
      <c r="F25" s="11">
        <f t="shared" si="12"/>
        <v>240</v>
      </c>
      <c r="G25" s="11">
        <f t="shared" si="12"/>
        <v>225</v>
      </c>
      <c r="H25" s="11">
        <f t="shared" si="12"/>
        <v>0</v>
      </c>
      <c r="I25" s="11">
        <f t="shared" si="12"/>
        <v>105</v>
      </c>
      <c r="J25" s="11">
        <f t="shared" si="12"/>
        <v>30</v>
      </c>
      <c r="K25" s="11">
        <f t="shared" si="12"/>
        <v>45</v>
      </c>
      <c r="L25" s="11">
        <f t="shared" si="12"/>
        <v>0</v>
      </c>
      <c r="M25" s="11">
        <f t="shared" si="12"/>
        <v>0</v>
      </c>
      <c r="N25" s="11">
        <f t="shared" si="12"/>
        <v>5</v>
      </c>
      <c r="O25" s="11">
        <f t="shared" si="12"/>
        <v>60</v>
      </c>
      <c r="P25" s="11">
        <f t="shared" si="12"/>
        <v>60</v>
      </c>
      <c r="Q25" s="11">
        <f t="shared" si="12"/>
        <v>0</v>
      </c>
      <c r="R25" s="11">
        <f t="shared" si="12"/>
        <v>30</v>
      </c>
      <c r="S25" s="11">
        <f t="shared" si="12"/>
        <v>12</v>
      </c>
      <c r="T25" s="11">
        <f t="shared" si="12"/>
        <v>60</v>
      </c>
      <c r="U25" s="11">
        <f t="shared" si="12"/>
        <v>30</v>
      </c>
      <c r="V25" s="11">
        <f t="shared" si="12"/>
        <v>0</v>
      </c>
      <c r="W25" s="11">
        <f t="shared" si="12"/>
        <v>15</v>
      </c>
      <c r="X25" s="11">
        <f t="shared" si="12"/>
        <v>8</v>
      </c>
      <c r="Y25" s="11">
        <f t="shared" si="12"/>
        <v>60</v>
      </c>
      <c r="Z25" s="11">
        <f t="shared" si="12"/>
        <v>60</v>
      </c>
      <c r="AA25" s="11">
        <f t="shared" si="12"/>
        <v>0</v>
      </c>
      <c r="AB25" s="11">
        <f t="shared" si="12"/>
        <v>0</v>
      </c>
      <c r="AC25" s="11">
        <f t="shared" si="12"/>
        <v>10</v>
      </c>
      <c r="AD25" s="11">
        <f t="shared" si="12"/>
        <v>30</v>
      </c>
      <c r="AE25" s="11">
        <f t="shared" si="12"/>
        <v>30</v>
      </c>
      <c r="AF25" s="11">
        <f t="shared" si="12"/>
        <v>0</v>
      </c>
      <c r="AG25" s="11">
        <f t="shared" si="12"/>
        <v>30</v>
      </c>
      <c r="AH25" s="11">
        <f t="shared" si="12"/>
        <v>8</v>
      </c>
      <c r="AI25" s="11">
        <f t="shared" si="12"/>
        <v>0</v>
      </c>
      <c r="AJ25" s="11">
        <f t="shared" si="12"/>
        <v>0</v>
      </c>
      <c r="AK25" s="11">
        <f t="shared" si="12"/>
        <v>0</v>
      </c>
      <c r="AL25" s="11">
        <f t="shared" si="12"/>
        <v>30</v>
      </c>
      <c r="AM25" s="11">
        <f t="shared" si="12"/>
        <v>12</v>
      </c>
      <c r="AN25" s="24"/>
    </row>
    <row r="26" spans="1:55" ht="16.5" customHeight="1" thickBot="1" x14ac:dyDescent="0.25">
      <c r="A26" s="282" t="s">
        <v>88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6"/>
      <c r="AN26" s="24"/>
    </row>
    <row r="27" spans="1:55" x14ac:dyDescent="0.2">
      <c r="A27" s="82">
        <v>16</v>
      </c>
      <c r="B27" s="79" t="s">
        <v>19</v>
      </c>
      <c r="C27" s="10">
        <v>1</v>
      </c>
      <c r="D27" s="73">
        <v>1</v>
      </c>
      <c r="E27" s="22">
        <f>SUM(F27,H27,I27,G27)</f>
        <v>30</v>
      </c>
      <c r="F27" s="14">
        <f t="shared" ref="F27:I28" si="13">SUM(J27,O27,T27,Y27,AD27,AI27)</f>
        <v>15</v>
      </c>
      <c r="G27" s="6">
        <f t="shared" si="13"/>
        <v>0</v>
      </c>
      <c r="H27" s="14">
        <f t="shared" si="13"/>
        <v>0</v>
      </c>
      <c r="I27" s="15">
        <f t="shared" si="13"/>
        <v>15</v>
      </c>
      <c r="J27" s="8">
        <v>15</v>
      </c>
      <c r="K27" s="7"/>
      <c r="L27" s="9"/>
      <c r="M27" s="9">
        <v>15</v>
      </c>
      <c r="N27" s="71">
        <v>3</v>
      </c>
      <c r="O27" s="8"/>
      <c r="P27" s="7"/>
      <c r="Q27" s="30"/>
      <c r="R27" s="9"/>
      <c r="S27" s="71"/>
      <c r="T27" s="8"/>
      <c r="U27" s="30"/>
      <c r="V27" s="30"/>
      <c r="W27" s="9"/>
      <c r="X27" s="71"/>
      <c r="Y27" s="8"/>
      <c r="Z27" s="30"/>
      <c r="AA27" s="30"/>
      <c r="AB27" s="9"/>
      <c r="AC27" s="70"/>
      <c r="AD27" s="42"/>
      <c r="AE27" s="30"/>
      <c r="AF27" s="30"/>
      <c r="AG27" s="12"/>
      <c r="AH27" s="70"/>
      <c r="AI27" s="40"/>
      <c r="AJ27" s="30"/>
      <c r="AK27" s="30"/>
      <c r="AL27" s="9"/>
      <c r="AM27" s="71"/>
      <c r="AN27" s="24"/>
    </row>
    <row r="28" spans="1:55" ht="22.5" x14ac:dyDescent="0.2">
      <c r="A28" s="192">
        <v>17</v>
      </c>
      <c r="B28" s="180" t="s">
        <v>86</v>
      </c>
      <c r="C28" s="183"/>
      <c r="D28" s="184">
        <v>3</v>
      </c>
      <c r="E28" s="181">
        <f>SUM(F28,H28,I28,G28)</f>
        <v>30</v>
      </c>
      <c r="F28" s="185">
        <f t="shared" si="13"/>
        <v>0</v>
      </c>
      <c r="G28" s="182">
        <f t="shared" si="13"/>
        <v>30</v>
      </c>
      <c r="H28" s="185">
        <f t="shared" si="13"/>
        <v>0</v>
      </c>
      <c r="I28" s="186">
        <f t="shared" si="13"/>
        <v>0</v>
      </c>
      <c r="J28" s="183"/>
      <c r="K28" s="183"/>
      <c r="L28" s="187"/>
      <c r="M28" s="187"/>
      <c r="N28" s="71"/>
      <c r="O28" s="183"/>
      <c r="P28" s="188"/>
      <c r="Q28" s="189"/>
      <c r="R28" s="187"/>
      <c r="S28" s="71"/>
      <c r="T28" s="183"/>
      <c r="U28" s="189">
        <v>30</v>
      </c>
      <c r="V28" s="189"/>
      <c r="W28" s="187"/>
      <c r="X28" s="71">
        <v>2</v>
      </c>
      <c r="Y28" s="183"/>
      <c r="Z28" s="189"/>
      <c r="AA28" s="189"/>
      <c r="AB28" s="187"/>
      <c r="AC28" s="70"/>
      <c r="AD28" s="190"/>
      <c r="AE28" s="189"/>
      <c r="AF28" s="189"/>
      <c r="AG28" s="184"/>
      <c r="AH28" s="71"/>
      <c r="AI28" s="191"/>
      <c r="AJ28" s="189"/>
      <c r="AK28" s="189"/>
      <c r="AL28" s="187"/>
      <c r="AM28" s="71"/>
      <c r="AN28" s="24"/>
    </row>
    <row r="29" spans="1:55" ht="13.5" customHeight="1" thickBot="1" x14ac:dyDescent="0.25">
      <c r="A29" s="165">
        <v>18</v>
      </c>
      <c r="B29" s="166" t="s">
        <v>20</v>
      </c>
      <c r="C29" s="167"/>
      <c r="D29" s="168">
        <v>1.2</v>
      </c>
      <c r="E29" s="154">
        <f>SUM(F29,G29,H29,I29)</f>
        <v>60</v>
      </c>
      <c r="F29" s="156">
        <f t="shared" ref="F29:G29" si="14">SUM(J29,O29,T29,Y29,AD29,AI29)</f>
        <v>0</v>
      </c>
      <c r="G29" s="156">
        <f t="shared" si="14"/>
        <v>0</v>
      </c>
      <c r="H29" s="156">
        <f t="shared" ref="H29:I29" si="15">SUM(L29,Q29,V29,AA29,AF29,AK29)</f>
        <v>0</v>
      </c>
      <c r="I29" s="169">
        <f t="shared" si="15"/>
        <v>60</v>
      </c>
      <c r="J29" s="167"/>
      <c r="K29" s="167"/>
      <c r="L29" s="170"/>
      <c r="M29" s="171">
        <v>30</v>
      </c>
      <c r="N29" s="177"/>
      <c r="O29" s="167"/>
      <c r="P29" s="167"/>
      <c r="Q29" s="170"/>
      <c r="R29" s="172">
        <v>30</v>
      </c>
      <c r="S29" s="177"/>
      <c r="T29" s="167"/>
      <c r="U29" s="167"/>
      <c r="V29" s="170"/>
      <c r="W29" s="172"/>
      <c r="X29" s="177"/>
      <c r="Y29" s="167"/>
      <c r="Z29" s="167"/>
      <c r="AA29" s="170"/>
      <c r="AB29" s="172"/>
      <c r="AC29" s="177"/>
      <c r="AD29" s="167"/>
      <c r="AE29" s="167"/>
      <c r="AF29" s="170"/>
      <c r="AG29" s="173"/>
      <c r="AH29" s="178"/>
      <c r="AI29" s="174"/>
      <c r="AJ29" s="174"/>
      <c r="AK29" s="175"/>
      <c r="AL29" s="173"/>
      <c r="AM29" s="94"/>
      <c r="AN29" s="24"/>
    </row>
    <row r="30" spans="1:55" ht="13.5" thickBot="1" x14ac:dyDescent="0.25">
      <c r="A30" s="282" t="s">
        <v>14</v>
      </c>
      <c r="B30" s="283"/>
      <c r="C30" s="283"/>
      <c r="D30" s="283"/>
      <c r="E30" s="11">
        <f>SUM(E27:E29)</f>
        <v>120</v>
      </c>
      <c r="F30" s="11">
        <f t="shared" ref="F30:AM30" si="16">SUM(F27:F29)</f>
        <v>15</v>
      </c>
      <c r="G30" s="11">
        <f t="shared" si="16"/>
        <v>30</v>
      </c>
      <c r="H30" s="11">
        <f t="shared" si="16"/>
        <v>0</v>
      </c>
      <c r="I30" s="11">
        <f t="shared" si="16"/>
        <v>75</v>
      </c>
      <c r="J30" s="11">
        <f t="shared" si="16"/>
        <v>15</v>
      </c>
      <c r="K30" s="11">
        <f t="shared" si="16"/>
        <v>0</v>
      </c>
      <c r="L30" s="11">
        <f t="shared" si="16"/>
        <v>0</v>
      </c>
      <c r="M30" s="11">
        <f t="shared" si="16"/>
        <v>45</v>
      </c>
      <c r="N30" s="195">
        <f t="shared" si="16"/>
        <v>3</v>
      </c>
      <c r="O30" s="11">
        <f t="shared" si="16"/>
        <v>0</v>
      </c>
      <c r="P30" s="11">
        <f t="shared" si="16"/>
        <v>0</v>
      </c>
      <c r="Q30" s="11">
        <f t="shared" si="16"/>
        <v>0</v>
      </c>
      <c r="R30" s="11">
        <f t="shared" si="16"/>
        <v>30</v>
      </c>
      <c r="S30" s="195">
        <f t="shared" si="16"/>
        <v>0</v>
      </c>
      <c r="T30" s="11">
        <f t="shared" si="16"/>
        <v>0</v>
      </c>
      <c r="U30" s="11">
        <f t="shared" si="16"/>
        <v>30</v>
      </c>
      <c r="V30" s="11">
        <f t="shared" si="16"/>
        <v>0</v>
      </c>
      <c r="W30" s="11">
        <f t="shared" si="16"/>
        <v>0</v>
      </c>
      <c r="X30" s="195">
        <f t="shared" si="16"/>
        <v>2</v>
      </c>
      <c r="Y30" s="11">
        <f t="shared" si="16"/>
        <v>0</v>
      </c>
      <c r="Z30" s="11">
        <f t="shared" si="16"/>
        <v>0</v>
      </c>
      <c r="AA30" s="11">
        <f t="shared" si="16"/>
        <v>0</v>
      </c>
      <c r="AB30" s="11">
        <f t="shared" si="16"/>
        <v>0</v>
      </c>
      <c r="AC30" s="195">
        <f t="shared" si="16"/>
        <v>0</v>
      </c>
      <c r="AD30" s="11">
        <f t="shared" si="16"/>
        <v>0</v>
      </c>
      <c r="AE30" s="11">
        <f t="shared" si="16"/>
        <v>0</v>
      </c>
      <c r="AF30" s="11">
        <f t="shared" si="16"/>
        <v>0</v>
      </c>
      <c r="AG30" s="11">
        <f t="shared" si="16"/>
        <v>0</v>
      </c>
      <c r="AH30" s="195">
        <f t="shared" si="16"/>
        <v>0</v>
      </c>
      <c r="AI30" s="11">
        <f t="shared" si="16"/>
        <v>0</v>
      </c>
      <c r="AJ30" s="11">
        <f t="shared" si="16"/>
        <v>0</v>
      </c>
      <c r="AK30" s="11">
        <f t="shared" si="16"/>
        <v>0</v>
      </c>
      <c r="AL30" s="11">
        <f t="shared" si="16"/>
        <v>0</v>
      </c>
      <c r="AM30" s="195">
        <f t="shared" si="16"/>
        <v>0</v>
      </c>
      <c r="AN30" s="24"/>
    </row>
    <row r="31" spans="1:55" ht="16.5" customHeight="1" thickBot="1" x14ac:dyDescent="0.25">
      <c r="A31" s="282" t="s">
        <v>89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6"/>
      <c r="AN31" s="24"/>
    </row>
    <row r="32" spans="1:55" s="63" customFormat="1" ht="33.75" x14ac:dyDescent="0.2">
      <c r="A32" s="82">
        <v>19</v>
      </c>
      <c r="B32" s="132" t="s">
        <v>72</v>
      </c>
      <c r="C32" s="20"/>
      <c r="D32" s="21">
        <v>5</v>
      </c>
      <c r="E32" s="22">
        <f>SUM(F32,H32,I32,G32)</f>
        <v>30</v>
      </c>
      <c r="F32" s="6">
        <f t="shared" ref="F32:I36" si="17">SUM(J32,O32,T32,Y32,AD32,AI32)</f>
        <v>15</v>
      </c>
      <c r="G32" s="6">
        <f t="shared" si="17"/>
        <v>0</v>
      </c>
      <c r="H32" s="6">
        <f t="shared" si="17"/>
        <v>0</v>
      </c>
      <c r="I32" s="18">
        <f t="shared" si="17"/>
        <v>15</v>
      </c>
      <c r="J32" s="40"/>
      <c r="K32" s="16"/>
      <c r="L32" s="103"/>
      <c r="M32" s="103"/>
      <c r="N32" s="71"/>
      <c r="O32" s="101"/>
      <c r="P32" s="102"/>
      <c r="Q32" s="102"/>
      <c r="R32" s="103"/>
      <c r="S32" s="71"/>
      <c r="T32" s="101"/>
      <c r="U32" s="102"/>
      <c r="V32" s="102"/>
      <c r="W32" s="103"/>
      <c r="X32" s="71"/>
      <c r="Y32" s="101"/>
      <c r="Z32" s="102"/>
      <c r="AA32" s="102"/>
      <c r="AB32" s="103"/>
      <c r="AC32" s="71"/>
      <c r="AD32" s="101">
        <v>15</v>
      </c>
      <c r="AE32" s="102"/>
      <c r="AF32" s="102"/>
      <c r="AG32" s="103">
        <v>15</v>
      </c>
      <c r="AH32" s="71">
        <v>3</v>
      </c>
      <c r="AI32" s="101"/>
      <c r="AJ32" s="102"/>
      <c r="AK32" s="102"/>
      <c r="AL32" s="103"/>
      <c r="AM32" s="71"/>
      <c r="AN32" s="61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</row>
    <row r="33" spans="1:55" s="63" customFormat="1" ht="24.75" customHeight="1" x14ac:dyDescent="0.2">
      <c r="A33" s="83">
        <v>20</v>
      </c>
      <c r="B33" s="132" t="s">
        <v>75</v>
      </c>
      <c r="C33" s="20"/>
      <c r="D33" s="21">
        <v>4</v>
      </c>
      <c r="E33" s="22">
        <f>SUM(F33,H33,I33,G33)</f>
        <v>30</v>
      </c>
      <c r="F33" s="6">
        <f t="shared" si="17"/>
        <v>0</v>
      </c>
      <c r="G33" s="6">
        <f t="shared" si="17"/>
        <v>30</v>
      </c>
      <c r="H33" s="6">
        <f t="shared" si="17"/>
        <v>0</v>
      </c>
      <c r="I33" s="18">
        <f t="shared" si="17"/>
        <v>0</v>
      </c>
      <c r="J33" s="40"/>
      <c r="K33" s="16"/>
      <c r="L33" s="103"/>
      <c r="M33" s="103"/>
      <c r="N33" s="71"/>
      <c r="O33" s="101"/>
      <c r="P33" s="102"/>
      <c r="Q33" s="102"/>
      <c r="R33" s="103"/>
      <c r="S33" s="71"/>
      <c r="T33" s="101"/>
      <c r="U33" s="102"/>
      <c r="V33" s="102"/>
      <c r="W33" s="103"/>
      <c r="X33" s="71"/>
      <c r="Y33" s="101"/>
      <c r="Z33" s="102">
        <v>30</v>
      </c>
      <c r="AA33" s="102"/>
      <c r="AB33" s="103"/>
      <c r="AC33" s="71">
        <v>3</v>
      </c>
      <c r="AD33" s="101"/>
      <c r="AE33" s="102"/>
      <c r="AF33" s="102"/>
      <c r="AG33" s="103"/>
      <c r="AH33" s="71"/>
      <c r="AI33" s="101"/>
      <c r="AJ33" s="102"/>
      <c r="AK33" s="102"/>
      <c r="AL33" s="103"/>
      <c r="AM33" s="71"/>
      <c r="AN33" s="61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</row>
    <row r="34" spans="1:55" s="63" customFormat="1" ht="35.25" customHeight="1" x14ac:dyDescent="0.2">
      <c r="A34" s="83">
        <v>21</v>
      </c>
      <c r="B34" s="79" t="s">
        <v>82</v>
      </c>
      <c r="C34" s="40"/>
      <c r="D34" s="105">
        <v>3</v>
      </c>
      <c r="E34" s="106">
        <f>SUM(F34,H34,I34,G34)</f>
        <v>45</v>
      </c>
      <c r="F34" s="14">
        <f t="shared" si="17"/>
        <v>15</v>
      </c>
      <c r="G34" s="14">
        <f t="shared" si="17"/>
        <v>30</v>
      </c>
      <c r="H34" s="14">
        <f t="shared" si="17"/>
        <v>0</v>
      </c>
      <c r="I34" s="15">
        <f t="shared" si="17"/>
        <v>0</v>
      </c>
      <c r="J34" s="40"/>
      <c r="K34" s="16"/>
      <c r="L34" s="103"/>
      <c r="M34" s="103"/>
      <c r="N34" s="196"/>
      <c r="O34" s="101"/>
      <c r="P34" s="102"/>
      <c r="Q34" s="102"/>
      <c r="R34" s="103"/>
      <c r="S34" s="71"/>
      <c r="T34" s="101">
        <v>15</v>
      </c>
      <c r="U34" s="102">
        <v>30</v>
      </c>
      <c r="V34" s="102"/>
      <c r="W34" s="103"/>
      <c r="X34" s="71">
        <v>4</v>
      </c>
      <c r="Y34" s="101"/>
      <c r="Z34" s="102"/>
      <c r="AA34" s="102"/>
      <c r="AB34" s="103"/>
      <c r="AC34" s="71"/>
      <c r="AD34" s="101"/>
      <c r="AE34" s="102"/>
      <c r="AF34" s="102"/>
      <c r="AG34" s="103"/>
      <c r="AH34" s="71"/>
      <c r="AI34" s="101"/>
      <c r="AJ34" s="102"/>
      <c r="AK34" s="102"/>
      <c r="AL34" s="103"/>
      <c r="AM34" s="201"/>
      <c r="AN34" s="61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</row>
    <row r="35" spans="1:55" ht="45" x14ac:dyDescent="0.2">
      <c r="A35" s="107">
        <v>22</v>
      </c>
      <c r="B35" s="132" t="s">
        <v>99</v>
      </c>
      <c r="C35" s="42">
        <v>1</v>
      </c>
      <c r="D35" s="108">
        <v>1</v>
      </c>
      <c r="E35" s="22">
        <f t="shared" ref="E35:E43" si="18">SUM(F35,G35,H35,I35)</f>
        <v>30</v>
      </c>
      <c r="F35" s="6">
        <f t="shared" si="17"/>
        <v>15</v>
      </c>
      <c r="G35" s="6">
        <f t="shared" si="17"/>
        <v>0</v>
      </c>
      <c r="H35" s="6">
        <f t="shared" si="17"/>
        <v>0</v>
      </c>
      <c r="I35" s="18">
        <f t="shared" si="17"/>
        <v>15</v>
      </c>
      <c r="J35" s="42">
        <v>15</v>
      </c>
      <c r="K35" s="37"/>
      <c r="L35" s="37"/>
      <c r="M35" s="7">
        <v>15</v>
      </c>
      <c r="N35" s="70">
        <v>4</v>
      </c>
      <c r="O35" s="42"/>
      <c r="P35" s="110"/>
      <c r="Q35" s="110"/>
      <c r="R35" s="111"/>
      <c r="S35" s="94"/>
      <c r="T35" s="112"/>
      <c r="U35" s="113"/>
      <c r="V35" s="113"/>
      <c r="W35" s="111"/>
      <c r="X35" s="94"/>
      <c r="Y35" s="112"/>
      <c r="Z35" s="113"/>
      <c r="AA35" s="113"/>
      <c r="AB35" s="108"/>
      <c r="AC35" s="94"/>
      <c r="AD35" s="112"/>
      <c r="AE35" s="113"/>
      <c r="AF35" s="113"/>
      <c r="AG35" s="108"/>
      <c r="AH35" s="94"/>
      <c r="AI35" s="109"/>
      <c r="AJ35" s="110"/>
      <c r="AK35" s="110"/>
      <c r="AL35" s="114"/>
      <c r="AM35" s="202"/>
      <c r="AN35" s="24"/>
    </row>
    <row r="36" spans="1:55" ht="45" x14ac:dyDescent="0.2">
      <c r="A36" s="107">
        <v>23</v>
      </c>
      <c r="B36" s="133" t="s">
        <v>101</v>
      </c>
      <c r="C36" s="42"/>
      <c r="D36" s="108">
        <v>2</v>
      </c>
      <c r="E36" s="22">
        <f t="shared" si="18"/>
        <v>30</v>
      </c>
      <c r="F36" s="6">
        <f t="shared" si="17"/>
        <v>30</v>
      </c>
      <c r="G36" s="6">
        <f t="shared" ref="G36" si="19">SUM(K36,P36,U36,Z36,AE36,AJ36)</f>
        <v>0</v>
      </c>
      <c r="H36" s="6">
        <f t="shared" ref="H36" si="20">SUM(L36,Q36,V36,AA36,AF36,AK36)</f>
        <v>0</v>
      </c>
      <c r="I36" s="6">
        <f t="shared" ref="I36" si="21">SUM(M36,R36,W36,AB36,AG36,AL36)</f>
        <v>0</v>
      </c>
      <c r="J36" s="42"/>
      <c r="K36" s="37"/>
      <c r="L36" s="37"/>
      <c r="M36" s="7"/>
      <c r="N36" s="70"/>
      <c r="O36" s="42">
        <v>30</v>
      </c>
      <c r="P36" s="37"/>
      <c r="Q36" s="110"/>
      <c r="R36" s="111"/>
      <c r="S36" s="94">
        <v>2</v>
      </c>
      <c r="T36" s="112"/>
      <c r="U36" s="113"/>
      <c r="V36" s="113"/>
      <c r="W36" s="111"/>
      <c r="X36" s="94"/>
      <c r="Y36" s="112"/>
      <c r="Z36" s="113"/>
      <c r="AA36" s="113"/>
      <c r="AB36" s="108"/>
      <c r="AC36" s="94"/>
      <c r="AD36" s="112"/>
      <c r="AE36" s="113"/>
      <c r="AF36" s="113"/>
      <c r="AG36" s="108"/>
      <c r="AH36" s="94"/>
      <c r="AI36" s="109"/>
      <c r="AJ36" s="110"/>
      <c r="AK36" s="110"/>
      <c r="AL36" s="114"/>
      <c r="AM36" s="202"/>
      <c r="AN36" s="24"/>
    </row>
    <row r="37" spans="1:55" ht="45" x14ac:dyDescent="0.2">
      <c r="A37" s="115">
        <v>24</v>
      </c>
      <c r="B37" s="133" t="s">
        <v>73</v>
      </c>
      <c r="C37" s="40">
        <v>4</v>
      </c>
      <c r="D37" s="31">
        <v>4</v>
      </c>
      <c r="E37" s="22">
        <f t="shared" si="18"/>
        <v>30</v>
      </c>
      <c r="F37" s="6">
        <f t="shared" ref="F37:F42" si="22">SUM(J37,O37,T37,Y37,AD37,AI37)</f>
        <v>15</v>
      </c>
      <c r="G37" s="6">
        <f t="shared" ref="G37:G42" si="23">SUM(K37,P37,U37,Z37,AE37,AJ37)</f>
        <v>0</v>
      </c>
      <c r="H37" s="6">
        <f t="shared" ref="H37:H43" si="24">SUM(L37,Q37,V37,AA37,AF37,AK37)</f>
        <v>0</v>
      </c>
      <c r="I37" s="18">
        <f t="shared" ref="I37:I42" si="25">SUM(M37,R37,W37,AB37,AG37,AL37)</f>
        <v>15</v>
      </c>
      <c r="J37" s="116"/>
      <c r="K37" s="117"/>
      <c r="L37" s="117"/>
      <c r="M37" s="118"/>
      <c r="N37" s="197"/>
      <c r="O37" s="116"/>
      <c r="P37" s="117"/>
      <c r="Q37" s="117"/>
      <c r="R37" s="119"/>
      <c r="S37" s="196"/>
      <c r="T37" s="120"/>
      <c r="U37" s="121"/>
      <c r="V37" s="121"/>
      <c r="W37" s="119"/>
      <c r="X37" s="196"/>
      <c r="Y37" s="120">
        <v>15</v>
      </c>
      <c r="Z37" s="121"/>
      <c r="AA37" s="121"/>
      <c r="AB37" s="31">
        <v>15</v>
      </c>
      <c r="AC37" s="196">
        <v>4</v>
      </c>
      <c r="AD37" s="120"/>
      <c r="AE37" s="121"/>
      <c r="AF37" s="121"/>
      <c r="AG37" s="31"/>
      <c r="AH37" s="196"/>
      <c r="AI37" s="116"/>
      <c r="AJ37" s="117"/>
      <c r="AK37" s="117"/>
      <c r="AL37" s="122"/>
      <c r="AM37" s="197"/>
      <c r="AN37" s="24"/>
    </row>
    <row r="38" spans="1:55" ht="33.75" x14ac:dyDescent="0.2">
      <c r="A38" s="115">
        <v>25</v>
      </c>
      <c r="B38" s="132" t="s">
        <v>81</v>
      </c>
      <c r="C38" s="40">
        <v>6</v>
      </c>
      <c r="D38" s="31">
        <v>6</v>
      </c>
      <c r="E38" s="22">
        <v>30</v>
      </c>
      <c r="F38" s="6">
        <v>15</v>
      </c>
      <c r="G38" s="6">
        <v>0</v>
      </c>
      <c r="H38" s="6">
        <v>0</v>
      </c>
      <c r="I38" s="18">
        <v>15</v>
      </c>
      <c r="J38" s="116"/>
      <c r="K38" s="117"/>
      <c r="L38" s="117"/>
      <c r="M38" s="118"/>
      <c r="N38" s="197"/>
      <c r="O38" s="116"/>
      <c r="P38" s="117"/>
      <c r="Q38" s="117"/>
      <c r="R38" s="119"/>
      <c r="S38" s="196"/>
      <c r="T38" s="120"/>
      <c r="U38" s="121"/>
      <c r="V38" s="121"/>
      <c r="W38" s="119"/>
      <c r="X38" s="196"/>
      <c r="Y38" s="120"/>
      <c r="Z38" s="121"/>
      <c r="AA38" s="121"/>
      <c r="AB38" s="31"/>
      <c r="AC38" s="196"/>
      <c r="AD38" s="120"/>
      <c r="AE38" s="121"/>
      <c r="AF38" s="121"/>
      <c r="AG38" s="31"/>
      <c r="AH38" s="196"/>
      <c r="AI38" s="40">
        <v>15</v>
      </c>
      <c r="AJ38" s="247"/>
      <c r="AK38" s="247"/>
      <c r="AL38" s="12">
        <v>15</v>
      </c>
      <c r="AM38" s="71">
        <v>4</v>
      </c>
      <c r="AN38" s="24"/>
    </row>
    <row r="39" spans="1:55" x14ac:dyDescent="0.2">
      <c r="A39" s="115">
        <v>26</v>
      </c>
      <c r="B39" s="132" t="s">
        <v>83</v>
      </c>
      <c r="C39" s="116"/>
      <c r="D39" s="31">
        <v>6</v>
      </c>
      <c r="E39" s="22">
        <f t="shared" si="18"/>
        <v>30</v>
      </c>
      <c r="F39" s="6">
        <f t="shared" si="22"/>
        <v>0</v>
      </c>
      <c r="G39" s="6">
        <f t="shared" si="23"/>
        <v>0</v>
      </c>
      <c r="H39" s="6">
        <f t="shared" si="24"/>
        <v>0</v>
      </c>
      <c r="I39" s="18">
        <f t="shared" si="25"/>
        <v>30</v>
      </c>
      <c r="J39" s="116"/>
      <c r="K39" s="117"/>
      <c r="L39" s="117"/>
      <c r="M39" s="118"/>
      <c r="N39" s="197"/>
      <c r="O39" s="116"/>
      <c r="P39" s="117"/>
      <c r="Q39" s="117"/>
      <c r="R39" s="119"/>
      <c r="S39" s="196"/>
      <c r="T39" s="120"/>
      <c r="U39" s="121"/>
      <c r="V39" s="121"/>
      <c r="W39" s="119"/>
      <c r="X39" s="196"/>
      <c r="Y39" s="120"/>
      <c r="Z39" s="121"/>
      <c r="AA39" s="121"/>
      <c r="AB39" s="31"/>
      <c r="AC39" s="196"/>
      <c r="AD39" s="120"/>
      <c r="AE39" s="121"/>
      <c r="AF39" s="121"/>
      <c r="AG39" s="31"/>
      <c r="AH39" s="196"/>
      <c r="AI39" s="120"/>
      <c r="AJ39" s="121"/>
      <c r="AK39" s="121"/>
      <c r="AL39" s="31">
        <v>30</v>
      </c>
      <c r="AM39" s="196">
        <v>3</v>
      </c>
      <c r="AN39" s="24"/>
    </row>
    <row r="40" spans="1:55" ht="33.75" x14ac:dyDescent="0.2">
      <c r="A40" s="107">
        <v>27</v>
      </c>
      <c r="B40" s="132" t="s">
        <v>77</v>
      </c>
      <c r="C40" s="116"/>
      <c r="D40" s="31">
        <v>5</v>
      </c>
      <c r="E40" s="22">
        <f t="shared" si="18"/>
        <v>30</v>
      </c>
      <c r="F40" s="6">
        <f t="shared" si="22"/>
        <v>0</v>
      </c>
      <c r="G40" s="6">
        <f t="shared" si="23"/>
        <v>0</v>
      </c>
      <c r="H40" s="6">
        <f t="shared" si="24"/>
        <v>30</v>
      </c>
      <c r="I40" s="18">
        <f t="shared" si="25"/>
        <v>0</v>
      </c>
      <c r="J40" s="116"/>
      <c r="K40" s="117"/>
      <c r="L40" s="117"/>
      <c r="M40" s="118"/>
      <c r="N40" s="197"/>
      <c r="O40" s="116"/>
      <c r="P40" s="117"/>
      <c r="Q40" s="117"/>
      <c r="R40" s="119"/>
      <c r="S40" s="196"/>
      <c r="T40" s="120"/>
      <c r="U40" s="121"/>
      <c r="V40" s="121"/>
      <c r="W40" s="119"/>
      <c r="X40" s="196"/>
      <c r="Y40" s="120"/>
      <c r="Z40" s="121"/>
      <c r="AA40" s="121"/>
      <c r="AB40" s="31"/>
      <c r="AC40" s="196"/>
      <c r="AD40" s="120"/>
      <c r="AE40" s="121"/>
      <c r="AF40" s="121">
        <v>30</v>
      </c>
      <c r="AG40" s="31"/>
      <c r="AH40" s="196">
        <v>3</v>
      </c>
      <c r="AI40" s="40"/>
      <c r="AJ40" s="117"/>
      <c r="AK40" s="121"/>
      <c r="AL40" s="122"/>
      <c r="AM40" s="196"/>
      <c r="AN40" s="24"/>
    </row>
    <row r="41" spans="1:55" ht="22.5" x14ac:dyDescent="0.2">
      <c r="A41" s="115">
        <v>28</v>
      </c>
      <c r="B41" s="132" t="s">
        <v>76</v>
      </c>
      <c r="C41" s="40"/>
      <c r="D41" s="31">
        <v>6</v>
      </c>
      <c r="E41" s="22">
        <f t="shared" si="18"/>
        <v>45</v>
      </c>
      <c r="F41" s="6">
        <f t="shared" si="22"/>
        <v>15</v>
      </c>
      <c r="G41" s="6">
        <f t="shared" si="23"/>
        <v>30</v>
      </c>
      <c r="H41" s="6">
        <f t="shared" si="24"/>
        <v>0</v>
      </c>
      <c r="I41" s="18">
        <f t="shared" si="25"/>
        <v>0</v>
      </c>
      <c r="J41" s="116"/>
      <c r="K41" s="117"/>
      <c r="L41" s="117"/>
      <c r="M41" s="118"/>
      <c r="N41" s="197"/>
      <c r="O41" s="116"/>
      <c r="P41" s="117"/>
      <c r="Q41" s="117"/>
      <c r="R41" s="119"/>
      <c r="S41" s="196"/>
      <c r="T41" s="120"/>
      <c r="U41" s="121"/>
      <c r="V41" s="121"/>
      <c r="W41" s="119"/>
      <c r="X41" s="196"/>
      <c r="Y41" s="120"/>
      <c r="Z41" s="121"/>
      <c r="AA41" s="121"/>
      <c r="AB41" s="31"/>
      <c r="AC41" s="196"/>
      <c r="AD41" s="120"/>
      <c r="AE41" s="121"/>
      <c r="AF41" s="121"/>
      <c r="AG41" s="31"/>
      <c r="AH41" s="196"/>
      <c r="AI41" s="120">
        <v>15</v>
      </c>
      <c r="AJ41" s="121">
        <v>30</v>
      </c>
      <c r="AK41" s="121"/>
      <c r="AL41" s="31"/>
      <c r="AM41" s="196">
        <v>4</v>
      </c>
      <c r="AN41" s="24"/>
    </row>
    <row r="42" spans="1:55" ht="22.5" x14ac:dyDescent="0.2">
      <c r="A42" s="115">
        <v>29</v>
      </c>
      <c r="B42" s="132" t="s">
        <v>74</v>
      </c>
      <c r="C42" s="116"/>
      <c r="D42" s="31">
        <v>4</v>
      </c>
      <c r="E42" s="22">
        <f t="shared" si="18"/>
        <v>30</v>
      </c>
      <c r="F42" s="6">
        <f t="shared" si="22"/>
        <v>0</v>
      </c>
      <c r="G42" s="6">
        <f t="shared" si="23"/>
        <v>30</v>
      </c>
      <c r="H42" s="6">
        <f t="shared" si="24"/>
        <v>0</v>
      </c>
      <c r="I42" s="18">
        <f t="shared" si="25"/>
        <v>0</v>
      </c>
      <c r="J42" s="116"/>
      <c r="K42" s="117"/>
      <c r="L42" s="117"/>
      <c r="M42" s="118"/>
      <c r="N42" s="197"/>
      <c r="O42" s="120"/>
      <c r="P42" s="121"/>
      <c r="Q42" s="121"/>
      <c r="R42" s="119"/>
      <c r="S42" s="196"/>
      <c r="T42" s="120"/>
      <c r="U42" s="121"/>
      <c r="V42" s="121"/>
      <c r="W42" s="119"/>
      <c r="X42" s="196"/>
      <c r="Y42" s="120"/>
      <c r="Z42" s="121">
        <v>30</v>
      </c>
      <c r="AA42" s="121"/>
      <c r="AB42" s="31"/>
      <c r="AC42" s="196">
        <v>3</v>
      </c>
      <c r="AD42" s="120"/>
      <c r="AE42" s="117"/>
      <c r="AF42" s="117"/>
      <c r="AG42" s="122"/>
      <c r="AH42" s="197"/>
      <c r="AI42" s="120"/>
      <c r="AJ42" s="121"/>
      <c r="AK42" s="121"/>
      <c r="AL42" s="31"/>
      <c r="AM42" s="196"/>
      <c r="AN42" s="24"/>
    </row>
    <row r="43" spans="1:55" x14ac:dyDescent="0.2">
      <c r="A43" s="107">
        <v>30</v>
      </c>
      <c r="B43" s="134" t="s">
        <v>85</v>
      </c>
      <c r="C43" s="123"/>
      <c r="D43" s="124">
        <v>1</v>
      </c>
      <c r="E43" s="106">
        <f t="shared" si="18"/>
        <v>30</v>
      </c>
      <c r="F43" s="14">
        <v>0</v>
      </c>
      <c r="G43" s="14">
        <v>0</v>
      </c>
      <c r="H43" s="14">
        <f t="shared" si="24"/>
        <v>0</v>
      </c>
      <c r="I43" s="15">
        <v>30</v>
      </c>
      <c r="J43" s="125"/>
      <c r="K43" s="126"/>
      <c r="L43" s="193"/>
      <c r="M43" s="194">
        <v>30</v>
      </c>
      <c r="N43" s="198">
        <v>3</v>
      </c>
      <c r="O43" s="127"/>
      <c r="P43" s="128"/>
      <c r="Q43" s="128"/>
      <c r="R43" s="129"/>
      <c r="S43" s="199"/>
      <c r="T43" s="127"/>
      <c r="U43" s="128"/>
      <c r="V43" s="128"/>
      <c r="W43" s="129"/>
      <c r="X43" s="199"/>
      <c r="Y43" s="127"/>
      <c r="Z43" s="128"/>
      <c r="AA43" s="128"/>
      <c r="AB43" s="124"/>
      <c r="AC43" s="199"/>
      <c r="AD43" s="127"/>
      <c r="AE43" s="126"/>
      <c r="AF43" s="126"/>
      <c r="AG43" s="130"/>
      <c r="AH43" s="200"/>
      <c r="AI43" s="125"/>
      <c r="AJ43" s="126"/>
      <c r="AK43" s="126"/>
      <c r="AL43" s="130"/>
      <c r="AM43" s="200"/>
      <c r="AN43" s="24"/>
    </row>
    <row r="44" spans="1:55" ht="13.5" thickBot="1" x14ac:dyDescent="0.25">
      <c r="A44" s="131">
        <v>31</v>
      </c>
      <c r="B44" s="76" t="s">
        <v>13</v>
      </c>
      <c r="C44" s="20"/>
      <c r="D44" s="21">
        <v>5.6</v>
      </c>
      <c r="E44" s="22">
        <f>SUM(F44,H44,I44,G44)</f>
        <v>0</v>
      </c>
      <c r="F44" s="6">
        <f>SUM(J44,O44,T44,Y44,AD44,AI44)</f>
        <v>0</v>
      </c>
      <c r="G44" s="6">
        <f>SUM(K44,P44,U44,Z44,AE44,AJ44)</f>
        <v>0</v>
      </c>
      <c r="H44" s="6">
        <f>SUM(L44,Q44,V44,AA44,AF44,AK44)</f>
        <v>0</v>
      </c>
      <c r="I44" s="18">
        <f>SUM(M44,R44,W44,AB44,AG44,AL44)</f>
        <v>0</v>
      </c>
      <c r="J44" s="40"/>
      <c r="K44" s="16"/>
      <c r="L44" s="103"/>
      <c r="M44" s="103"/>
      <c r="N44" s="71"/>
      <c r="O44" s="101"/>
      <c r="P44" s="102"/>
      <c r="Q44" s="102"/>
      <c r="R44" s="103"/>
      <c r="S44" s="71"/>
      <c r="T44" s="101"/>
      <c r="U44" s="102"/>
      <c r="V44" s="102"/>
      <c r="W44" s="103"/>
      <c r="X44" s="71"/>
      <c r="Y44" s="101"/>
      <c r="Z44" s="102"/>
      <c r="AA44" s="102"/>
      <c r="AB44" s="103"/>
      <c r="AC44" s="71"/>
      <c r="AD44" s="10"/>
      <c r="AE44" s="102" t="s">
        <v>69</v>
      </c>
      <c r="AF44" s="102"/>
      <c r="AG44" s="103"/>
      <c r="AH44" s="198">
        <v>8</v>
      </c>
      <c r="AI44" s="318" t="s">
        <v>66</v>
      </c>
      <c r="AJ44" s="319"/>
      <c r="AK44" s="319"/>
      <c r="AL44" s="320"/>
      <c r="AM44" s="198">
        <v>6</v>
      </c>
      <c r="AN44" s="24"/>
    </row>
    <row r="45" spans="1:55" ht="13.5" thickBot="1" x14ac:dyDescent="0.25">
      <c r="A45" s="282" t="s">
        <v>14</v>
      </c>
      <c r="B45" s="283"/>
      <c r="C45" s="283"/>
      <c r="D45" s="284"/>
      <c r="E45" s="11">
        <f t="shared" ref="E45:AM45" si="26">SUM(E32:E44)</f>
        <v>390</v>
      </c>
      <c r="F45" s="11">
        <f t="shared" si="26"/>
        <v>120</v>
      </c>
      <c r="G45" s="11">
        <f t="shared" si="26"/>
        <v>120</v>
      </c>
      <c r="H45" s="11">
        <f t="shared" si="26"/>
        <v>30</v>
      </c>
      <c r="I45" s="11">
        <f t="shared" si="26"/>
        <v>120</v>
      </c>
      <c r="J45" s="11">
        <f t="shared" si="26"/>
        <v>15</v>
      </c>
      <c r="K45" s="11">
        <f t="shared" si="26"/>
        <v>0</v>
      </c>
      <c r="L45" s="11">
        <f t="shared" si="26"/>
        <v>0</v>
      </c>
      <c r="M45" s="11">
        <f t="shared" si="26"/>
        <v>45</v>
      </c>
      <c r="N45" s="195">
        <f t="shared" si="26"/>
        <v>7</v>
      </c>
      <c r="O45" s="11">
        <f t="shared" si="26"/>
        <v>30</v>
      </c>
      <c r="P45" s="11">
        <f t="shared" si="26"/>
        <v>0</v>
      </c>
      <c r="Q45" s="11">
        <f t="shared" si="26"/>
        <v>0</v>
      </c>
      <c r="R45" s="11">
        <f t="shared" si="26"/>
        <v>0</v>
      </c>
      <c r="S45" s="195">
        <f t="shared" si="26"/>
        <v>2</v>
      </c>
      <c r="T45" s="11">
        <f t="shared" si="26"/>
        <v>15</v>
      </c>
      <c r="U45" s="11">
        <f t="shared" si="26"/>
        <v>30</v>
      </c>
      <c r="V45" s="11">
        <f t="shared" si="26"/>
        <v>0</v>
      </c>
      <c r="W45" s="11">
        <f t="shared" si="26"/>
        <v>0</v>
      </c>
      <c r="X45" s="195">
        <f t="shared" si="26"/>
        <v>4</v>
      </c>
      <c r="Y45" s="11">
        <f t="shared" si="26"/>
        <v>15</v>
      </c>
      <c r="Z45" s="11">
        <f t="shared" si="26"/>
        <v>60</v>
      </c>
      <c r="AA45" s="11">
        <f t="shared" si="26"/>
        <v>0</v>
      </c>
      <c r="AB45" s="11">
        <f t="shared" si="26"/>
        <v>15</v>
      </c>
      <c r="AC45" s="195">
        <f t="shared" si="26"/>
        <v>10</v>
      </c>
      <c r="AD45" s="11">
        <f t="shared" si="26"/>
        <v>15</v>
      </c>
      <c r="AE45" s="11">
        <f t="shared" si="26"/>
        <v>0</v>
      </c>
      <c r="AF45" s="11">
        <f t="shared" si="26"/>
        <v>30</v>
      </c>
      <c r="AG45" s="11">
        <f t="shared" si="26"/>
        <v>15</v>
      </c>
      <c r="AH45" s="195">
        <f t="shared" si="26"/>
        <v>14</v>
      </c>
      <c r="AI45" s="11">
        <f t="shared" si="26"/>
        <v>30</v>
      </c>
      <c r="AJ45" s="11">
        <f t="shared" si="26"/>
        <v>30</v>
      </c>
      <c r="AK45" s="11">
        <f t="shared" si="26"/>
        <v>0</v>
      </c>
      <c r="AL45" s="11">
        <f t="shared" si="26"/>
        <v>45</v>
      </c>
      <c r="AM45" s="195">
        <f t="shared" si="26"/>
        <v>17</v>
      </c>
      <c r="AN45" s="24"/>
    </row>
    <row r="46" spans="1:55" ht="13.5" thickBot="1" x14ac:dyDescent="0.25">
      <c r="A46" s="97" t="s">
        <v>15</v>
      </c>
      <c r="B46" s="97"/>
      <c r="C46" s="98"/>
      <c r="D46" s="99"/>
      <c r="E46" s="100">
        <f>SUM(F46:I46)</f>
        <v>2010</v>
      </c>
      <c r="F46" s="11">
        <f>SUM(J46,O46,T46,Y46,AD46,AI46)</f>
        <v>375</v>
      </c>
      <c r="G46" s="11">
        <f>SUM(K46,P46,U46,Z46,AE46,AJ46)</f>
        <v>495</v>
      </c>
      <c r="H46" s="11">
        <f>SUM(L46,Q46,V46,AA46,AF46,AK46)</f>
        <v>840</v>
      </c>
      <c r="I46" s="11">
        <f>SUM(M46,R46,W46,AB46,AG46,AL46)</f>
        <v>300</v>
      </c>
      <c r="J46" s="11">
        <f>SUM(J14,J25,J30,J45)</f>
        <v>60</v>
      </c>
      <c r="K46" s="11">
        <f>SUM(K14,K25,K30,K45)</f>
        <v>45</v>
      </c>
      <c r="L46" s="11">
        <f>SUM(L14,L25,L30,L45)</f>
        <v>210</v>
      </c>
      <c r="M46" s="11">
        <f>SUM(M14,M25,M30,M45)</f>
        <v>90</v>
      </c>
      <c r="N46" s="195"/>
      <c r="O46" s="11">
        <f>SUM(O14,O25,O30,O45)</f>
        <v>90</v>
      </c>
      <c r="P46" s="11">
        <f>SUM(P14,P25,P30,P45)</f>
        <v>90</v>
      </c>
      <c r="Q46" s="11">
        <f>SUM(Q14,Q25,Q30,Q45)</f>
        <v>210</v>
      </c>
      <c r="R46" s="11">
        <f>SUM(R14,R25,R30,R45)</f>
        <v>60</v>
      </c>
      <c r="S46" s="195"/>
      <c r="T46" s="11">
        <f>SUM(T14,T25,T30,T45)</f>
        <v>75</v>
      </c>
      <c r="U46" s="11">
        <f>SUM(U14,U25,U30,U45)</f>
        <v>120</v>
      </c>
      <c r="V46" s="11">
        <f>SUM(V14,V25,V30,V45)</f>
        <v>165</v>
      </c>
      <c r="W46" s="11">
        <f>SUM(W14,W25,W30,W45)</f>
        <v>15</v>
      </c>
      <c r="X46" s="195"/>
      <c r="Y46" s="11">
        <f>SUM(Y14,Y25,Y30,Y45)</f>
        <v>75</v>
      </c>
      <c r="Z46" s="11">
        <f>SUM(Z14,Z25,Z30,Z45)</f>
        <v>150</v>
      </c>
      <c r="AA46" s="11">
        <f>SUM(AA14,AA25,AA30,AA45)</f>
        <v>135</v>
      </c>
      <c r="AB46" s="11">
        <f>SUM(AB14,AB25,AB30,AB45)</f>
        <v>15</v>
      </c>
      <c r="AC46" s="195"/>
      <c r="AD46" s="11">
        <f>SUM(AD14,AD25,AD30,AD45)</f>
        <v>45</v>
      </c>
      <c r="AE46" s="11">
        <f>SUM(AE14,AE25,AE30,AE45)</f>
        <v>60</v>
      </c>
      <c r="AF46" s="11">
        <f>SUM(AF14,AF25,AF30,AF45)</f>
        <v>120</v>
      </c>
      <c r="AG46" s="11">
        <f>SUM(AG14,AG25,AG30,AG45)</f>
        <v>45</v>
      </c>
      <c r="AH46" s="195"/>
      <c r="AI46" s="11">
        <f>SUM(AI14,AI25,AI30,AI45)</f>
        <v>30</v>
      </c>
      <c r="AJ46" s="11">
        <f>SUM(AJ14,AJ25,AJ30,AJ45)</f>
        <v>30</v>
      </c>
      <c r="AK46" s="11">
        <f>SUM(AK14,AK25,AK30,AK45)</f>
        <v>0</v>
      </c>
      <c r="AL46" s="11">
        <f>SUM(AL14,AL25,AL30,AL45)</f>
        <v>75</v>
      </c>
      <c r="AM46" s="195"/>
      <c r="AN46" s="24"/>
    </row>
    <row r="47" spans="1:55" ht="13.5" thickBot="1" x14ac:dyDescent="0.25">
      <c r="A47" s="97" t="s">
        <v>63</v>
      </c>
      <c r="B47" s="97"/>
      <c r="C47" s="98"/>
      <c r="D47" s="99"/>
      <c r="E47" s="11"/>
      <c r="F47" s="290">
        <f>SUM(J47,O47,T47,Y47,AD47,AI47)</f>
        <v>2010</v>
      </c>
      <c r="G47" s="291"/>
      <c r="H47" s="291"/>
      <c r="I47" s="292"/>
      <c r="J47" s="291">
        <f>SUM(J46:M46)</f>
        <v>405</v>
      </c>
      <c r="K47" s="291"/>
      <c r="L47" s="291"/>
      <c r="M47" s="291"/>
      <c r="N47" s="195">
        <f>SUM(N14,N25,N30,N45)</f>
        <v>29</v>
      </c>
      <c r="O47" s="291">
        <f>SUM(O46:R46)</f>
        <v>450</v>
      </c>
      <c r="P47" s="291"/>
      <c r="Q47" s="291"/>
      <c r="R47" s="291"/>
      <c r="S47" s="195">
        <f>SUM(S14,S25,S30,S45)</f>
        <v>31</v>
      </c>
      <c r="T47" s="291">
        <f>SUM(T46:W46)</f>
        <v>375</v>
      </c>
      <c r="U47" s="291"/>
      <c r="V47" s="291"/>
      <c r="W47" s="291"/>
      <c r="X47" s="195">
        <f>SUM(X14,X25,X30,X45)</f>
        <v>28</v>
      </c>
      <c r="Y47" s="291">
        <f>SUM(Y46:AB46)</f>
        <v>375</v>
      </c>
      <c r="Z47" s="291"/>
      <c r="AA47" s="291"/>
      <c r="AB47" s="291"/>
      <c r="AC47" s="195">
        <f>SUM(AC14,AC25,AC30,AC45)</f>
        <v>32</v>
      </c>
      <c r="AD47" s="291">
        <f>SUM(AD46:AG46)</f>
        <v>270</v>
      </c>
      <c r="AE47" s="291"/>
      <c r="AF47" s="291"/>
      <c r="AG47" s="291"/>
      <c r="AH47" s="195">
        <f>SUM(AH14,AH25,AH30,AH45)</f>
        <v>31</v>
      </c>
      <c r="AI47" s="291">
        <f>SUM(AI46:AL46)</f>
        <v>135</v>
      </c>
      <c r="AJ47" s="291"/>
      <c r="AK47" s="291"/>
      <c r="AL47" s="291"/>
      <c r="AM47" s="195">
        <f>SUM(AM14,AM25,AM30,AM45)</f>
        <v>29</v>
      </c>
      <c r="AN47" s="24"/>
    </row>
    <row r="48" spans="1:55" x14ac:dyDescent="0.2">
      <c r="A48" s="19"/>
      <c r="B48" s="1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9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24"/>
    </row>
    <row r="49" spans="1:55" s="2" customFormat="1" x14ac:dyDescent="0.2">
      <c r="A49" s="256" t="s">
        <v>62</v>
      </c>
      <c r="B49" s="321" t="s">
        <v>78</v>
      </c>
      <c r="C49" s="322"/>
      <c r="D49" s="322"/>
      <c r="E49" s="323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 t="s">
        <v>104</v>
      </c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13"/>
      <c r="AN49" s="25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</row>
    <row r="50" spans="1:55" s="2" customFormat="1" x14ac:dyDescent="0.2">
      <c r="A50" s="258" t="s">
        <v>62</v>
      </c>
      <c r="B50" s="328" t="s">
        <v>79</v>
      </c>
      <c r="C50" s="329"/>
      <c r="D50" s="329"/>
      <c r="E50" s="330"/>
      <c r="F50" s="259"/>
      <c r="G50" s="259"/>
      <c r="H50" s="259"/>
      <c r="I50" s="259"/>
      <c r="J50" s="259"/>
      <c r="K50" s="260" t="s">
        <v>65</v>
      </c>
      <c r="L50" s="259"/>
      <c r="M50" s="260">
        <f>SUM(N47,S47,X47,AC47,AH47,AM47)</f>
        <v>180</v>
      </c>
      <c r="N50" s="259"/>
      <c r="O50" s="259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13"/>
      <c r="AN50" s="25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</row>
    <row r="51" spans="1:55" ht="12.75" customHeight="1" x14ac:dyDescent="0.2">
      <c r="A51" s="258" t="s">
        <v>62</v>
      </c>
      <c r="B51" s="325" t="s">
        <v>80</v>
      </c>
      <c r="C51" s="326"/>
      <c r="D51" s="326"/>
      <c r="E51" s="327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61" t="s">
        <v>105</v>
      </c>
      <c r="AC51" s="261"/>
      <c r="AD51" s="257"/>
      <c r="AE51" s="257"/>
      <c r="AF51" s="257"/>
      <c r="AG51" s="257"/>
      <c r="AH51" s="257"/>
      <c r="AI51" s="257"/>
      <c r="AJ51" s="257"/>
      <c r="AK51" s="257"/>
      <c r="AL51" s="257"/>
      <c r="AM51" s="13"/>
      <c r="AN51" s="27"/>
    </row>
    <row r="52" spans="1:55" ht="12.75" customHeight="1" x14ac:dyDescent="0.2">
      <c r="A52" s="261"/>
      <c r="B52" s="261"/>
      <c r="C52" s="261"/>
      <c r="D52" s="261"/>
      <c r="E52" s="261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3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"/>
      <c r="AN52" s="27"/>
    </row>
    <row r="53" spans="1:55" x14ac:dyDescent="0.2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263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  <c r="AM53" s="26"/>
      <c r="AN53" s="27"/>
    </row>
    <row r="54" spans="1:55" s="26" customFormat="1" ht="17.25" hidden="1" customHeight="1" x14ac:dyDescent="0.2">
      <c r="A54" s="86"/>
      <c r="B54" s="308"/>
      <c r="C54" s="308"/>
      <c r="D54" s="308"/>
      <c r="E54" s="308"/>
      <c r="F54" s="308"/>
      <c r="G54" s="86"/>
      <c r="H54" s="308"/>
      <c r="I54" s="308"/>
      <c r="J54" s="308"/>
      <c r="K54" s="308"/>
      <c r="L54" s="308"/>
      <c r="M54" s="308"/>
      <c r="N54" s="308"/>
      <c r="O54" s="308"/>
      <c r="P54" s="35"/>
      <c r="AN54" s="19"/>
    </row>
    <row r="55" spans="1:55" s="26" customFormat="1" ht="12.75" hidden="1" customHeight="1" x14ac:dyDescent="0.2">
      <c r="A55" s="86"/>
      <c r="B55" s="308"/>
      <c r="C55" s="308"/>
      <c r="D55" s="308"/>
      <c r="E55" s="308"/>
      <c r="F55" s="308"/>
      <c r="G55" s="86"/>
      <c r="H55" s="308"/>
      <c r="I55" s="308"/>
      <c r="J55" s="308"/>
      <c r="K55" s="308"/>
      <c r="L55" s="308"/>
      <c r="M55" s="308"/>
      <c r="N55" s="308"/>
      <c r="O55" s="308"/>
      <c r="P55" s="35"/>
    </row>
    <row r="56" spans="1:55" s="26" customFormat="1" ht="12.75" hidden="1" customHeight="1" x14ac:dyDescent="0.2">
      <c r="A56" s="86"/>
      <c r="B56" s="308"/>
      <c r="C56" s="308"/>
      <c r="D56" s="308"/>
      <c r="E56" s="308"/>
      <c r="F56" s="308"/>
      <c r="G56" s="86"/>
      <c r="H56" s="308"/>
      <c r="I56" s="308"/>
      <c r="J56" s="308"/>
      <c r="K56" s="308"/>
      <c r="L56" s="308"/>
      <c r="M56" s="308"/>
      <c r="N56" s="308"/>
      <c r="O56" s="308"/>
      <c r="P56" s="35"/>
    </row>
    <row r="57" spans="1:55" s="26" customFormat="1" ht="12.75" hidden="1" customHeight="1" x14ac:dyDescent="0.2">
      <c r="A57" s="86"/>
      <c r="B57" s="308"/>
      <c r="C57" s="308"/>
      <c r="D57" s="308"/>
      <c r="E57" s="308"/>
      <c r="F57" s="308"/>
      <c r="G57" s="86"/>
      <c r="H57" s="308"/>
      <c r="I57" s="308"/>
      <c r="J57" s="308"/>
      <c r="K57" s="308"/>
      <c r="L57" s="308"/>
      <c r="M57" s="308"/>
      <c r="N57" s="308"/>
      <c r="O57" s="308"/>
      <c r="P57" s="35"/>
    </row>
    <row r="58" spans="1:55" s="26" customFormat="1" ht="12.75" hidden="1" customHeight="1" x14ac:dyDescent="0.2">
      <c r="A58" s="86"/>
      <c r="B58" s="308"/>
      <c r="C58" s="308"/>
      <c r="D58" s="308"/>
      <c r="E58" s="308"/>
      <c r="F58" s="308"/>
      <c r="G58" s="86"/>
      <c r="H58" s="308"/>
      <c r="I58" s="308"/>
      <c r="J58" s="308"/>
      <c r="K58" s="308"/>
      <c r="L58" s="308"/>
      <c r="M58" s="308"/>
      <c r="N58" s="308"/>
      <c r="O58" s="308"/>
      <c r="P58" s="35"/>
    </row>
    <row r="59" spans="1:55" s="26" customFormat="1" ht="12.75" hidden="1" customHeight="1" x14ac:dyDescent="0.2">
      <c r="A59" s="86"/>
      <c r="B59" s="308"/>
      <c r="C59" s="308"/>
      <c r="D59" s="308"/>
      <c r="E59" s="308"/>
      <c r="F59" s="308"/>
      <c r="G59" s="86"/>
      <c r="H59" s="308"/>
      <c r="I59" s="308"/>
      <c r="J59" s="308"/>
      <c r="K59" s="308"/>
      <c r="L59" s="308"/>
      <c r="M59" s="308"/>
      <c r="N59" s="308"/>
      <c r="O59" s="308"/>
      <c r="P59" s="35"/>
    </row>
    <row r="60" spans="1:55" s="26" customFormat="1" ht="12.75" hidden="1" customHeight="1" x14ac:dyDescent="0.2">
      <c r="A60" s="86"/>
      <c r="B60" s="308"/>
      <c r="C60" s="308"/>
      <c r="D60" s="308"/>
      <c r="E60" s="308"/>
      <c r="F60" s="308"/>
      <c r="G60" s="86"/>
      <c r="H60" s="308"/>
      <c r="I60" s="308"/>
      <c r="J60" s="308"/>
      <c r="K60" s="308"/>
      <c r="L60" s="308"/>
      <c r="M60" s="308"/>
      <c r="N60" s="308"/>
      <c r="O60" s="308"/>
      <c r="P60" s="35"/>
    </row>
    <row r="61" spans="1:55" s="26" customFormat="1" ht="12.75" hidden="1" customHeight="1" x14ac:dyDescent="0.2">
      <c r="A61" s="86"/>
      <c r="B61" s="308"/>
      <c r="C61" s="308"/>
      <c r="D61" s="308"/>
      <c r="E61" s="308"/>
      <c r="F61" s="308"/>
      <c r="G61" s="86"/>
      <c r="H61" s="308"/>
      <c r="I61" s="308"/>
      <c r="J61" s="308"/>
      <c r="K61" s="308"/>
      <c r="L61" s="308"/>
      <c r="M61" s="308"/>
      <c r="N61" s="308"/>
      <c r="O61" s="308"/>
      <c r="P61" s="35"/>
    </row>
    <row r="62" spans="1:55" s="26" customFormat="1" ht="12.75" hidden="1" customHeight="1" x14ac:dyDescent="0.2">
      <c r="A62" s="86"/>
      <c r="B62" s="308"/>
      <c r="C62" s="308"/>
      <c r="D62" s="308"/>
      <c r="E62" s="308"/>
      <c r="F62" s="308"/>
      <c r="G62" s="86"/>
      <c r="H62" s="308"/>
      <c r="I62" s="308"/>
      <c r="J62" s="308"/>
      <c r="K62" s="308"/>
      <c r="L62" s="308"/>
      <c r="M62" s="308"/>
      <c r="N62" s="308"/>
      <c r="O62" s="308"/>
      <c r="P62" s="35"/>
    </row>
    <row r="63" spans="1:55" s="26" customFormat="1" ht="12.75" hidden="1" customHeight="1" x14ac:dyDescent="0.2">
      <c r="A63" s="86"/>
      <c r="B63" s="308"/>
      <c r="C63" s="308"/>
      <c r="D63" s="308"/>
      <c r="E63" s="308"/>
      <c r="F63" s="308"/>
      <c r="G63" s="86"/>
      <c r="H63" s="308"/>
      <c r="I63" s="308"/>
      <c r="J63" s="308"/>
      <c r="K63" s="308"/>
      <c r="L63" s="308"/>
      <c r="M63" s="308"/>
      <c r="N63" s="308"/>
      <c r="O63" s="308"/>
      <c r="P63" s="35"/>
    </row>
    <row r="64" spans="1:55" s="26" customFormat="1" ht="12.75" hidden="1" customHeight="1" x14ac:dyDescent="0.2">
      <c r="A64" s="308"/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6"/>
    </row>
    <row r="65" spans="1:39" s="26" customFormat="1" ht="12.75" hidden="1" customHeight="1" x14ac:dyDescent="0.2">
      <c r="A65" s="49"/>
      <c r="B65" s="307"/>
      <c r="C65" s="307"/>
      <c r="D65" s="307"/>
      <c r="E65" s="307"/>
      <c r="F65" s="307"/>
      <c r="G65" s="49"/>
      <c r="H65" s="49"/>
      <c r="I65" s="49"/>
      <c r="J65" s="307"/>
      <c r="K65" s="307"/>
      <c r="L65" s="307"/>
      <c r="M65" s="307"/>
      <c r="N65" s="307"/>
      <c r="O65" s="307"/>
      <c r="P65" s="35"/>
    </row>
    <row r="66" spans="1:39" s="26" customFormat="1" ht="6.75" hidden="1" customHeight="1" x14ac:dyDescent="0.2">
      <c r="A66" s="86"/>
      <c r="B66" s="308"/>
      <c r="C66" s="308"/>
      <c r="D66" s="308"/>
      <c r="E66" s="308"/>
      <c r="F66" s="308"/>
      <c r="G66" s="86"/>
      <c r="H66" s="308"/>
      <c r="I66" s="308"/>
      <c r="J66" s="86"/>
      <c r="K66" s="86"/>
      <c r="L66" s="86"/>
      <c r="M66" s="86"/>
      <c r="N66" s="308"/>
      <c r="O66" s="308"/>
      <c r="P66" s="35"/>
    </row>
    <row r="67" spans="1:39" s="26" customFormat="1" ht="12.75" hidden="1" customHeight="1" x14ac:dyDescent="0.2">
      <c r="A67" s="86"/>
      <c r="B67" s="308"/>
      <c r="C67" s="308"/>
      <c r="D67" s="308"/>
      <c r="E67" s="308"/>
      <c r="F67" s="308"/>
      <c r="G67" s="86"/>
      <c r="H67" s="308"/>
      <c r="I67" s="308"/>
      <c r="J67" s="86"/>
      <c r="K67" s="86"/>
      <c r="L67" s="86"/>
      <c r="M67" s="86"/>
      <c r="N67" s="308"/>
      <c r="O67" s="308"/>
      <c r="P67" s="35"/>
    </row>
    <row r="68" spans="1:39" s="26" customFormat="1" ht="25.5" hidden="1" customHeight="1" x14ac:dyDescent="0.2">
      <c r="A68" s="86"/>
      <c r="B68" s="317"/>
      <c r="C68" s="317"/>
      <c r="D68" s="317"/>
      <c r="E68" s="317"/>
      <c r="F68" s="317"/>
      <c r="G68" s="87"/>
      <c r="H68" s="308"/>
      <c r="I68" s="308"/>
      <c r="J68" s="86"/>
      <c r="K68" s="86"/>
      <c r="L68" s="86"/>
      <c r="M68" s="86"/>
      <c r="N68" s="308"/>
      <c r="O68" s="308"/>
      <c r="P68" s="35"/>
    </row>
    <row r="69" spans="1:39" s="26" customFormat="1" ht="26.25" hidden="1" customHeight="1" x14ac:dyDescent="0.2">
      <c r="A69" s="86"/>
      <c r="B69" s="317"/>
      <c r="C69" s="317"/>
      <c r="D69" s="317"/>
      <c r="E69" s="317"/>
      <c r="F69" s="317"/>
      <c r="G69" s="87"/>
      <c r="H69" s="308"/>
      <c r="I69" s="308"/>
      <c r="J69" s="86"/>
      <c r="K69" s="86"/>
      <c r="L69" s="86"/>
      <c r="M69" s="86"/>
      <c r="N69" s="308"/>
      <c r="O69" s="308"/>
      <c r="P69" s="35"/>
    </row>
    <row r="70" spans="1:39" s="26" customFormat="1" ht="12.75" hidden="1" customHeight="1" x14ac:dyDescent="0.2">
      <c r="A70" s="86"/>
      <c r="B70" s="308"/>
      <c r="C70" s="308"/>
      <c r="D70" s="308"/>
      <c r="E70" s="308"/>
      <c r="F70" s="308"/>
      <c r="G70" s="86"/>
      <c r="H70" s="308"/>
      <c r="I70" s="308"/>
      <c r="J70" s="86"/>
      <c r="K70" s="86"/>
      <c r="L70" s="86"/>
      <c r="M70" s="86"/>
      <c r="N70" s="308"/>
      <c r="O70" s="308"/>
      <c r="P70" s="35"/>
    </row>
    <row r="71" spans="1:39" s="26" customFormat="1" ht="12.75" hidden="1" customHeight="1" x14ac:dyDescent="0.2">
      <c r="A71" s="86"/>
      <c r="B71" s="308"/>
      <c r="C71" s="308"/>
      <c r="D71" s="308"/>
      <c r="E71" s="308"/>
      <c r="F71" s="308"/>
      <c r="G71" s="86"/>
      <c r="H71" s="308"/>
      <c r="I71" s="308"/>
      <c r="J71" s="86"/>
      <c r="K71" s="86"/>
      <c r="L71" s="86"/>
      <c r="M71" s="86"/>
      <c r="N71" s="308"/>
      <c r="O71" s="308"/>
      <c r="P71" s="35"/>
    </row>
    <row r="72" spans="1:39" s="26" customFormat="1" ht="12.75" hidden="1" customHeight="1" x14ac:dyDescent="0.2">
      <c r="A72" s="86"/>
      <c r="B72" s="308"/>
      <c r="C72" s="308"/>
      <c r="D72" s="308"/>
      <c r="E72" s="308"/>
      <c r="F72" s="308"/>
      <c r="G72" s="86"/>
      <c r="H72" s="308"/>
      <c r="I72" s="308"/>
      <c r="J72" s="86"/>
      <c r="K72" s="86"/>
      <c r="L72" s="86"/>
      <c r="M72" s="86"/>
      <c r="N72" s="308"/>
      <c r="O72" s="308"/>
      <c r="P72" s="35"/>
    </row>
    <row r="73" spans="1:39" s="26" customFormat="1" ht="12.75" hidden="1" customHeight="1" x14ac:dyDescent="0.2">
      <c r="A73" s="86"/>
      <c r="B73" s="308"/>
      <c r="C73" s="308"/>
      <c r="D73" s="308"/>
      <c r="E73" s="308"/>
      <c r="F73" s="308"/>
      <c r="G73" s="86"/>
      <c r="H73" s="308"/>
      <c r="I73" s="308"/>
      <c r="J73" s="86"/>
      <c r="K73" s="86"/>
      <c r="L73" s="86"/>
      <c r="M73" s="86"/>
      <c r="N73" s="308"/>
      <c r="O73" s="308"/>
      <c r="P73" s="35"/>
    </row>
    <row r="74" spans="1:39" s="26" customFormat="1" ht="12.75" hidden="1" customHeight="1" x14ac:dyDescent="0.2">
      <c r="A74" s="86"/>
      <c r="B74" s="308"/>
      <c r="C74" s="308"/>
      <c r="D74" s="308"/>
      <c r="E74" s="308"/>
      <c r="F74" s="308"/>
      <c r="G74" s="86"/>
      <c r="H74" s="308"/>
      <c r="I74" s="308"/>
      <c r="J74" s="86"/>
      <c r="K74" s="86"/>
      <c r="L74" s="86"/>
      <c r="M74" s="86"/>
      <c r="N74" s="308"/>
      <c r="O74" s="308"/>
      <c r="P74" s="35"/>
    </row>
    <row r="75" spans="1:39" s="26" customFormat="1" ht="12.75" hidden="1" customHeight="1" x14ac:dyDescent="0.2">
      <c r="A75" s="86"/>
      <c r="B75" s="308"/>
      <c r="C75" s="308"/>
      <c r="D75" s="308"/>
      <c r="E75" s="308"/>
      <c r="F75" s="308"/>
      <c r="G75" s="86"/>
      <c r="H75" s="308"/>
      <c r="I75" s="308"/>
      <c r="J75" s="86"/>
      <c r="K75" s="86"/>
      <c r="L75" s="86"/>
      <c r="M75" s="86"/>
      <c r="N75" s="308"/>
      <c r="O75" s="308"/>
      <c r="P75" s="35"/>
    </row>
    <row r="76" spans="1:39" s="26" customFormat="1" ht="12.75" hidden="1" customHeight="1" x14ac:dyDescent="0.2">
      <c r="A76" s="86"/>
      <c r="B76" s="308"/>
      <c r="C76" s="308"/>
      <c r="D76" s="308"/>
      <c r="E76" s="308"/>
      <c r="F76" s="308"/>
      <c r="G76" s="86"/>
      <c r="H76" s="308"/>
      <c r="I76" s="308"/>
      <c r="J76" s="86"/>
      <c r="K76" s="86"/>
      <c r="L76" s="86"/>
      <c r="M76" s="86"/>
      <c r="N76" s="308"/>
      <c r="O76" s="308"/>
      <c r="P76" s="35"/>
    </row>
    <row r="77" spans="1:39" s="26" customFormat="1" ht="12.75" hidden="1" customHeight="1" x14ac:dyDescent="0.2">
      <c r="A77" s="86"/>
      <c r="B77" s="308"/>
      <c r="C77" s="308"/>
      <c r="D77" s="308"/>
      <c r="E77" s="308"/>
      <c r="F77" s="308"/>
      <c r="G77" s="86"/>
      <c r="H77" s="308"/>
      <c r="I77" s="308"/>
      <c r="J77" s="86"/>
      <c r="K77" s="86"/>
      <c r="L77" s="86"/>
      <c r="M77" s="86"/>
      <c r="N77" s="308"/>
      <c r="O77" s="308"/>
      <c r="P77" s="35"/>
    </row>
    <row r="78" spans="1:39" s="26" customFormat="1" ht="12.75" hidden="1" customHeight="1" x14ac:dyDescent="0.2">
      <c r="A78" s="86"/>
      <c r="B78" s="308"/>
      <c r="C78" s="308"/>
      <c r="D78" s="308"/>
      <c r="E78" s="308"/>
      <c r="F78" s="308"/>
      <c r="G78" s="86"/>
      <c r="H78" s="308"/>
      <c r="I78" s="308"/>
      <c r="J78" s="86"/>
      <c r="K78" s="86"/>
      <c r="L78" s="86"/>
      <c r="M78" s="86"/>
      <c r="N78" s="308"/>
      <c r="O78" s="30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"/>
      <c r="AE78" s="2"/>
      <c r="AF78" s="2"/>
      <c r="AG78" s="2"/>
      <c r="AH78"/>
      <c r="AI78"/>
      <c r="AJ78"/>
      <c r="AK78"/>
      <c r="AL78"/>
      <c r="AM78"/>
    </row>
    <row r="79" spans="1:39" s="26" customFormat="1" ht="12.75" hidden="1" customHeight="1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2"/>
      <c r="AE79" s="2"/>
      <c r="AF79" s="2"/>
      <c r="AG79" s="2"/>
      <c r="AH79"/>
      <c r="AI79"/>
      <c r="AJ79"/>
      <c r="AK79"/>
      <c r="AL79"/>
      <c r="AM79"/>
    </row>
    <row r="80" spans="1:39" s="26" customFormat="1" ht="12.75" hidden="1" customHeight="1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33"/>
      <c r="Q80" s="33"/>
      <c r="R80"/>
      <c r="S80"/>
      <c r="T80"/>
      <c r="U80"/>
      <c r="V80"/>
      <c r="W80"/>
      <c r="X80"/>
      <c r="Y80"/>
      <c r="Z80"/>
      <c r="AA80"/>
      <c r="AB80"/>
      <c r="AC80"/>
      <c r="AD80" s="2"/>
      <c r="AE80" s="2"/>
      <c r="AF80" s="2"/>
      <c r="AG80" s="2"/>
      <c r="AH80"/>
      <c r="AI80"/>
      <c r="AJ80"/>
      <c r="AK80"/>
      <c r="AL80"/>
      <c r="AM80"/>
    </row>
    <row r="81" spans="1:16" x14ac:dyDescent="0.2"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1:16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</row>
    <row r="83" spans="1:16" x14ac:dyDescent="0.2">
      <c r="A83" s="85"/>
      <c r="B83" s="314"/>
      <c r="C83" s="314"/>
      <c r="D83" s="31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4"/>
    </row>
    <row r="84" spans="1:16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4"/>
    </row>
    <row r="85" spans="1:16" ht="22.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x14ac:dyDescent="0.2">
      <c r="B86" s="47"/>
      <c r="C86" s="47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">
      <c r="B87" s="313"/>
      <c r="C87" s="313"/>
      <c r="D87" s="313"/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</row>
    <row r="88" spans="1:16" x14ac:dyDescent="0.2">
      <c r="B88" s="49"/>
      <c r="C88" s="310"/>
      <c r="D88" s="310"/>
      <c r="E88" s="310"/>
      <c r="F88" s="310"/>
      <c r="G88" s="310"/>
      <c r="H88" s="45"/>
      <c r="I88" s="50"/>
      <c r="J88" s="50"/>
      <c r="K88" s="310"/>
      <c r="L88" s="310"/>
      <c r="M88" s="310"/>
      <c r="N88" s="310"/>
      <c r="O88" s="310"/>
      <c r="P88" s="310"/>
    </row>
    <row r="89" spans="1:16" x14ac:dyDescent="0.2">
      <c r="B89" s="51"/>
      <c r="C89" s="311"/>
      <c r="D89" s="311"/>
      <c r="E89" s="311"/>
      <c r="F89" s="311"/>
      <c r="G89" s="311"/>
      <c r="H89" s="51"/>
      <c r="I89" s="312"/>
      <c r="J89" s="312"/>
      <c r="K89" s="312"/>
      <c r="L89" s="312"/>
      <c r="M89" s="312"/>
      <c r="N89" s="312"/>
      <c r="O89" s="312"/>
      <c r="P89" s="312"/>
    </row>
    <row r="90" spans="1:16" x14ac:dyDescent="0.2">
      <c r="B90" s="51"/>
      <c r="C90" s="311"/>
      <c r="D90" s="311"/>
      <c r="E90" s="311"/>
      <c r="F90" s="311"/>
      <c r="G90" s="311"/>
      <c r="H90" s="51"/>
      <c r="I90" s="312"/>
      <c r="J90" s="312"/>
      <c r="K90" s="312"/>
      <c r="L90" s="312"/>
      <c r="M90" s="312"/>
      <c r="N90" s="312"/>
      <c r="O90" s="312"/>
      <c r="P90" s="312"/>
    </row>
    <row r="91" spans="1:16" x14ac:dyDescent="0.2">
      <c r="B91" s="51"/>
      <c r="C91" s="311"/>
      <c r="D91" s="311"/>
      <c r="E91" s="311"/>
      <c r="F91" s="311"/>
      <c r="G91" s="311"/>
      <c r="H91" s="51"/>
      <c r="I91" s="312"/>
      <c r="J91" s="312"/>
      <c r="K91" s="312"/>
      <c r="L91" s="312"/>
      <c r="M91" s="312"/>
      <c r="N91" s="312"/>
      <c r="O91" s="312"/>
      <c r="P91" s="312"/>
    </row>
    <row r="92" spans="1:16" x14ac:dyDescent="0.2">
      <c r="B92" s="51"/>
      <c r="C92" s="311"/>
      <c r="D92" s="311"/>
      <c r="E92" s="311"/>
      <c r="F92" s="311"/>
      <c r="G92" s="311"/>
      <c r="H92" s="51"/>
      <c r="I92" s="312"/>
      <c r="J92" s="312"/>
      <c r="K92" s="312"/>
      <c r="L92" s="312"/>
      <c r="M92" s="312"/>
      <c r="N92" s="312"/>
      <c r="O92" s="312"/>
      <c r="P92" s="312"/>
    </row>
    <row r="93" spans="1:16" x14ac:dyDescent="0.2">
      <c r="B93" s="51"/>
      <c r="C93" s="311"/>
      <c r="D93" s="311"/>
      <c r="E93" s="311"/>
      <c r="F93" s="311"/>
      <c r="G93" s="311"/>
      <c r="H93" s="51"/>
      <c r="I93" s="312"/>
      <c r="J93" s="312"/>
      <c r="K93" s="312"/>
      <c r="L93" s="312"/>
      <c r="M93" s="312"/>
      <c r="N93" s="312"/>
      <c r="O93" s="312"/>
      <c r="P93" s="312"/>
    </row>
    <row r="94" spans="1:16" x14ac:dyDescent="0.2">
      <c r="B94" s="51"/>
      <c r="C94" s="311"/>
      <c r="D94" s="311"/>
      <c r="E94" s="311"/>
      <c r="F94" s="311"/>
      <c r="G94" s="311"/>
      <c r="H94" s="51"/>
      <c r="I94" s="312"/>
      <c r="J94" s="312"/>
      <c r="K94" s="312"/>
      <c r="L94" s="312"/>
      <c r="M94" s="312"/>
      <c r="N94" s="312"/>
      <c r="O94" s="312"/>
      <c r="P94" s="312"/>
    </row>
    <row r="95" spans="1:16" x14ac:dyDescent="0.2">
      <c r="B95" s="51"/>
      <c r="C95" s="311"/>
      <c r="D95" s="311"/>
      <c r="E95" s="311"/>
      <c r="F95" s="311"/>
      <c r="G95" s="311"/>
      <c r="H95" s="51"/>
      <c r="I95" s="312"/>
      <c r="J95" s="312"/>
      <c r="K95" s="312"/>
      <c r="L95" s="312"/>
      <c r="M95" s="312"/>
      <c r="N95" s="312"/>
      <c r="O95" s="312"/>
      <c r="P95" s="312"/>
    </row>
    <row r="96" spans="1:16" x14ac:dyDescent="0.2">
      <c r="B96" s="51"/>
      <c r="C96" s="311"/>
      <c r="D96" s="311"/>
      <c r="E96" s="311"/>
      <c r="F96" s="311"/>
      <c r="G96" s="311"/>
      <c r="H96" s="51"/>
      <c r="I96" s="312"/>
      <c r="J96" s="312"/>
      <c r="K96" s="312"/>
      <c r="L96" s="312"/>
      <c r="M96" s="312"/>
      <c r="N96" s="312"/>
      <c r="O96" s="312"/>
      <c r="P96" s="312"/>
    </row>
    <row r="97" spans="2:16" x14ac:dyDescent="0.2">
      <c r="B97" s="51"/>
      <c r="C97" s="311"/>
      <c r="D97" s="311"/>
      <c r="E97" s="311"/>
      <c r="F97" s="311"/>
      <c r="G97" s="311"/>
      <c r="H97" s="51"/>
      <c r="I97" s="312"/>
      <c r="J97" s="312"/>
      <c r="K97" s="312"/>
      <c r="L97" s="312"/>
      <c r="M97" s="312"/>
      <c r="N97" s="312"/>
      <c r="O97" s="312"/>
      <c r="P97" s="312"/>
    </row>
    <row r="98" spans="2:16" x14ac:dyDescent="0.2">
      <c r="B98" s="51"/>
      <c r="C98" s="311"/>
      <c r="D98" s="311"/>
      <c r="E98" s="311"/>
      <c r="F98" s="311"/>
      <c r="G98" s="311"/>
      <c r="H98" s="51"/>
      <c r="I98" s="312"/>
      <c r="J98" s="312"/>
      <c r="K98" s="312"/>
      <c r="L98" s="312"/>
      <c r="M98" s="312"/>
      <c r="N98" s="312"/>
      <c r="O98" s="312"/>
      <c r="P98" s="312"/>
    </row>
    <row r="99" spans="2:16" x14ac:dyDescent="0.2">
      <c r="B99" s="312"/>
      <c r="C99" s="312"/>
      <c r="D99" s="312"/>
      <c r="E99" s="312"/>
      <c r="F99" s="312"/>
      <c r="G99" s="312"/>
      <c r="H99" s="312"/>
      <c r="I99" s="312"/>
      <c r="J99" s="312"/>
      <c r="K99" s="312"/>
      <c r="L99" s="312"/>
      <c r="M99" s="312"/>
      <c r="N99" s="312"/>
      <c r="O99" s="312"/>
      <c r="P99" s="312"/>
    </row>
    <row r="100" spans="2:16" x14ac:dyDescent="0.2">
      <c r="B100" s="50"/>
      <c r="C100" s="310"/>
      <c r="D100" s="310"/>
      <c r="E100" s="310"/>
      <c r="F100" s="310"/>
      <c r="G100" s="310"/>
      <c r="H100" s="45"/>
      <c r="I100" s="50"/>
      <c r="J100" s="50"/>
      <c r="K100" s="310"/>
      <c r="L100" s="310"/>
      <c r="M100" s="310"/>
      <c r="N100" s="310"/>
      <c r="O100" s="310"/>
      <c r="P100" s="310"/>
    </row>
    <row r="101" spans="2:16" x14ac:dyDescent="0.2">
      <c r="B101" s="51"/>
      <c r="C101" s="311"/>
      <c r="D101" s="311"/>
      <c r="E101" s="311"/>
      <c r="F101" s="311"/>
      <c r="G101" s="311"/>
      <c r="H101" s="51"/>
      <c r="I101" s="312"/>
      <c r="J101" s="312"/>
      <c r="K101" s="23"/>
      <c r="L101" s="23"/>
      <c r="M101" s="23"/>
      <c r="N101" s="23"/>
      <c r="O101" s="312"/>
      <c r="P101" s="312"/>
    </row>
    <row r="102" spans="2:16" x14ac:dyDescent="0.2">
      <c r="B102" s="51"/>
      <c r="C102" s="311"/>
      <c r="D102" s="311"/>
      <c r="E102" s="311"/>
      <c r="F102" s="311"/>
      <c r="G102" s="311"/>
      <c r="H102" s="51"/>
      <c r="I102" s="312"/>
      <c r="J102" s="312"/>
      <c r="K102" s="23"/>
      <c r="L102" s="23"/>
      <c r="M102" s="23"/>
      <c r="N102" s="23"/>
      <c r="O102" s="312"/>
      <c r="P102" s="312"/>
    </row>
    <row r="103" spans="2:16" x14ac:dyDescent="0.2">
      <c r="B103" s="51"/>
      <c r="C103" s="315"/>
      <c r="D103" s="315"/>
      <c r="E103" s="315"/>
      <c r="F103" s="315"/>
      <c r="G103" s="315"/>
      <c r="H103" s="52"/>
      <c r="I103" s="312"/>
      <c r="J103" s="312"/>
      <c r="K103" s="23"/>
      <c r="L103" s="23"/>
      <c r="M103" s="23"/>
      <c r="N103" s="23"/>
      <c r="O103" s="312"/>
      <c r="P103" s="312"/>
    </row>
    <row r="104" spans="2:16" x14ac:dyDescent="0.2">
      <c r="B104" s="51"/>
      <c r="C104" s="315"/>
      <c r="D104" s="315"/>
      <c r="E104" s="315"/>
      <c r="F104" s="315"/>
      <c r="G104" s="315"/>
      <c r="H104" s="52"/>
      <c r="I104" s="312"/>
      <c r="J104" s="312"/>
      <c r="K104" s="23"/>
      <c r="L104" s="23"/>
      <c r="M104" s="23"/>
      <c r="N104" s="23"/>
      <c r="O104" s="312"/>
      <c r="P104" s="312"/>
    </row>
    <row r="105" spans="2:16" x14ac:dyDescent="0.2">
      <c r="B105" s="51"/>
      <c r="C105" s="311"/>
      <c r="D105" s="311"/>
      <c r="E105" s="311"/>
      <c r="F105" s="311"/>
      <c r="G105" s="311"/>
      <c r="H105" s="51"/>
      <c r="I105" s="312"/>
      <c r="J105" s="312"/>
      <c r="K105" s="23"/>
      <c r="L105" s="23"/>
      <c r="M105" s="23"/>
      <c r="N105" s="23"/>
      <c r="O105" s="312"/>
      <c r="P105" s="312"/>
    </row>
    <row r="106" spans="2:16" x14ac:dyDescent="0.2">
      <c r="B106" s="51"/>
      <c r="C106" s="311"/>
      <c r="D106" s="311"/>
      <c r="E106" s="311"/>
      <c r="F106" s="311"/>
      <c r="G106" s="311"/>
      <c r="H106" s="51"/>
      <c r="I106" s="312"/>
      <c r="J106" s="312"/>
      <c r="K106" s="23"/>
      <c r="L106" s="23"/>
      <c r="M106" s="23"/>
      <c r="N106" s="23"/>
      <c r="O106" s="312"/>
      <c r="P106" s="312"/>
    </row>
    <row r="107" spans="2:16" x14ac:dyDescent="0.2">
      <c r="B107" s="51"/>
      <c r="C107" s="311"/>
      <c r="D107" s="311"/>
      <c r="E107" s="311"/>
      <c r="F107" s="311"/>
      <c r="G107" s="311"/>
      <c r="H107" s="51"/>
      <c r="I107" s="312"/>
      <c r="J107" s="312"/>
      <c r="K107" s="23"/>
      <c r="L107" s="23"/>
      <c r="M107" s="23"/>
      <c r="N107" s="23"/>
      <c r="O107" s="312"/>
      <c r="P107" s="312"/>
    </row>
    <row r="108" spans="2:16" x14ac:dyDescent="0.2">
      <c r="B108" s="51"/>
      <c r="C108" s="311"/>
      <c r="D108" s="311"/>
      <c r="E108" s="311"/>
      <c r="F108" s="311"/>
      <c r="G108" s="311"/>
      <c r="H108" s="51"/>
      <c r="I108" s="312"/>
      <c r="J108" s="312"/>
      <c r="K108" s="23"/>
      <c r="L108" s="23"/>
      <c r="M108" s="23"/>
      <c r="N108" s="23"/>
      <c r="O108" s="312"/>
      <c r="P108" s="312"/>
    </row>
    <row r="109" spans="2:16" x14ac:dyDescent="0.2">
      <c r="B109" s="51"/>
      <c r="C109" s="311"/>
      <c r="D109" s="311"/>
      <c r="E109" s="311"/>
      <c r="F109" s="311"/>
      <c r="G109" s="311"/>
      <c r="H109" s="51"/>
      <c r="I109" s="312"/>
      <c r="J109" s="312"/>
      <c r="K109" s="23"/>
      <c r="L109" s="23"/>
      <c r="M109" s="23"/>
      <c r="N109" s="23"/>
      <c r="O109" s="312"/>
      <c r="P109" s="312"/>
    </row>
    <row r="110" spans="2:16" x14ac:dyDescent="0.2">
      <c r="B110" s="51"/>
      <c r="C110" s="311"/>
      <c r="D110" s="311"/>
      <c r="E110" s="311"/>
      <c r="F110" s="311"/>
      <c r="G110" s="311"/>
      <c r="H110" s="51"/>
      <c r="I110" s="312"/>
      <c r="J110" s="312"/>
      <c r="K110" s="23"/>
      <c r="L110" s="23"/>
      <c r="M110" s="23"/>
      <c r="N110" s="23"/>
      <c r="O110" s="312"/>
      <c r="P110" s="312"/>
    </row>
    <row r="111" spans="2:16" x14ac:dyDescent="0.2">
      <c r="B111" s="51"/>
      <c r="C111" s="311"/>
      <c r="D111" s="311"/>
      <c r="E111" s="311"/>
      <c r="F111" s="311"/>
      <c r="G111" s="311"/>
      <c r="H111" s="51"/>
      <c r="I111" s="312"/>
      <c r="J111" s="312"/>
      <c r="K111" s="23"/>
      <c r="L111" s="23"/>
      <c r="M111" s="23"/>
      <c r="N111" s="23"/>
      <c r="O111" s="312"/>
      <c r="P111" s="312"/>
    </row>
    <row r="112" spans="2:16" x14ac:dyDescent="0.2">
      <c r="B112" s="51"/>
      <c r="C112" s="311"/>
      <c r="D112" s="311"/>
      <c r="E112" s="311"/>
      <c r="F112" s="311"/>
      <c r="G112" s="311"/>
      <c r="H112" s="51"/>
      <c r="I112" s="312"/>
      <c r="J112" s="312"/>
      <c r="K112" s="23"/>
      <c r="L112" s="23"/>
      <c r="M112" s="23"/>
      <c r="N112" s="23"/>
      <c r="O112" s="312"/>
      <c r="P112" s="312"/>
    </row>
    <row r="113" spans="2:16" x14ac:dyDescent="0.2">
      <c r="B113" s="51"/>
      <c r="C113" s="311"/>
      <c r="D113" s="311"/>
      <c r="E113" s="311"/>
      <c r="F113" s="311"/>
      <c r="G113" s="311"/>
      <c r="H113" s="51"/>
      <c r="I113" s="312"/>
      <c r="J113" s="312"/>
      <c r="K113" s="23"/>
      <c r="L113" s="23"/>
      <c r="M113" s="23"/>
      <c r="N113" s="23"/>
      <c r="O113" s="312"/>
      <c r="P113" s="312"/>
    </row>
    <row r="114" spans="2:16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">
      <c r="B116" s="48"/>
      <c r="C116" s="316"/>
      <c r="D116" s="316"/>
      <c r="E116" s="316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</row>
  </sheetData>
  <mergeCells count="211">
    <mergeCell ref="H67:I67"/>
    <mergeCell ref="N67:O67"/>
    <mergeCell ref="AI44:AL44"/>
    <mergeCell ref="B49:E49"/>
    <mergeCell ref="AC5:AC6"/>
    <mergeCell ref="AH5:AH6"/>
    <mergeCell ref="AM5:AM6"/>
    <mergeCell ref="T47:W47"/>
    <mergeCell ref="Y47:AB47"/>
    <mergeCell ref="AD47:AG47"/>
    <mergeCell ref="AI47:AL47"/>
    <mergeCell ref="J47:M47"/>
    <mergeCell ref="O47:R47"/>
    <mergeCell ref="F47:I47"/>
    <mergeCell ref="A45:D45"/>
    <mergeCell ref="B51:E51"/>
    <mergeCell ref="N62:O62"/>
    <mergeCell ref="J63:M63"/>
    <mergeCell ref="B55:F55"/>
    <mergeCell ref="J54:M54"/>
    <mergeCell ref="B50:E50"/>
    <mergeCell ref="J60:M60"/>
    <mergeCell ref="J55:M55"/>
    <mergeCell ref="J57:M57"/>
    <mergeCell ref="B69:F69"/>
    <mergeCell ref="H70:I70"/>
    <mergeCell ref="J62:M62"/>
    <mergeCell ref="H68:I68"/>
    <mergeCell ref="A64:O64"/>
    <mergeCell ref="N61:O61"/>
    <mergeCell ref="N57:O57"/>
    <mergeCell ref="H57:I57"/>
    <mergeCell ref="H58:I58"/>
    <mergeCell ref="B57:F57"/>
    <mergeCell ref="B58:F58"/>
    <mergeCell ref="B62:F62"/>
    <mergeCell ref="B63:F63"/>
    <mergeCell ref="B60:F60"/>
    <mergeCell ref="B67:F67"/>
    <mergeCell ref="B68:F68"/>
    <mergeCell ref="H60:I60"/>
    <mergeCell ref="N59:O59"/>
    <mergeCell ref="N58:O58"/>
    <mergeCell ref="H59:I59"/>
    <mergeCell ref="N68:O68"/>
    <mergeCell ref="N69:O69"/>
    <mergeCell ref="N66:O66"/>
    <mergeCell ref="H69:I69"/>
    <mergeCell ref="B76:F76"/>
    <mergeCell ref="B70:F70"/>
    <mergeCell ref="B71:F71"/>
    <mergeCell ref="B72:F72"/>
    <mergeCell ref="B73:F73"/>
    <mergeCell ref="H76:I76"/>
    <mergeCell ref="N76:O76"/>
    <mergeCell ref="H73:I73"/>
    <mergeCell ref="H75:I75"/>
    <mergeCell ref="B74:F74"/>
    <mergeCell ref="B75:F75"/>
    <mergeCell ref="H71:I71"/>
    <mergeCell ref="O109:P109"/>
    <mergeCell ref="C110:G110"/>
    <mergeCell ref="I110:J110"/>
    <mergeCell ref="O110:P110"/>
    <mergeCell ref="C107:G107"/>
    <mergeCell ref="I107:J107"/>
    <mergeCell ref="O107:P107"/>
    <mergeCell ref="C108:G108"/>
    <mergeCell ref="I108:J108"/>
    <mergeCell ref="O108:P108"/>
    <mergeCell ref="C105:G105"/>
    <mergeCell ref="I105:J105"/>
    <mergeCell ref="O105:P105"/>
    <mergeCell ref="C106:G106"/>
    <mergeCell ref="I106:J106"/>
    <mergeCell ref="O106:P106"/>
    <mergeCell ref="C103:G103"/>
    <mergeCell ref="C116:E116"/>
    <mergeCell ref="C111:G111"/>
    <mergeCell ref="I111:J111"/>
    <mergeCell ref="O111:P111"/>
    <mergeCell ref="C112:G112"/>
    <mergeCell ref="I112:J112"/>
    <mergeCell ref="O112:P112"/>
    <mergeCell ref="C113:G113"/>
    <mergeCell ref="I113:J113"/>
    <mergeCell ref="O113:P113"/>
    <mergeCell ref="I103:J103"/>
    <mergeCell ref="O103:P103"/>
    <mergeCell ref="C104:G104"/>
    <mergeCell ref="I104:J104"/>
    <mergeCell ref="O104:P104"/>
    <mergeCell ref="C109:G109"/>
    <mergeCell ref="I109:J109"/>
    <mergeCell ref="C101:G101"/>
    <mergeCell ref="I101:J101"/>
    <mergeCell ref="O101:P101"/>
    <mergeCell ref="C102:G102"/>
    <mergeCell ref="I102:J102"/>
    <mergeCell ref="O102:P102"/>
    <mergeCell ref="B99:P99"/>
    <mergeCell ref="C100:G100"/>
    <mergeCell ref="K100:N100"/>
    <mergeCell ref="O100:P100"/>
    <mergeCell ref="C98:G98"/>
    <mergeCell ref="I98:J98"/>
    <mergeCell ref="K98:N98"/>
    <mergeCell ref="O98:P98"/>
    <mergeCell ref="C97:G97"/>
    <mergeCell ref="I97:J97"/>
    <mergeCell ref="K97:N97"/>
    <mergeCell ref="O97:P97"/>
    <mergeCell ref="C96:G96"/>
    <mergeCell ref="I96:J96"/>
    <mergeCell ref="K96:N96"/>
    <mergeCell ref="O96:P96"/>
    <mergeCell ref="C95:G95"/>
    <mergeCell ref="I95:J95"/>
    <mergeCell ref="K95:N95"/>
    <mergeCell ref="O95:P95"/>
    <mergeCell ref="C94:G94"/>
    <mergeCell ref="I94:J94"/>
    <mergeCell ref="K94:N94"/>
    <mergeCell ref="O94:P94"/>
    <mergeCell ref="C93:G93"/>
    <mergeCell ref="I93:J93"/>
    <mergeCell ref="K93:N93"/>
    <mergeCell ref="O93:P93"/>
    <mergeCell ref="C92:G92"/>
    <mergeCell ref="I92:J92"/>
    <mergeCell ref="K92:N92"/>
    <mergeCell ref="O92:P92"/>
    <mergeCell ref="C91:G91"/>
    <mergeCell ref="I91:J91"/>
    <mergeCell ref="K91:N91"/>
    <mergeCell ref="O91:P91"/>
    <mergeCell ref="C90:G90"/>
    <mergeCell ref="I90:J90"/>
    <mergeCell ref="K90:N90"/>
    <mergeCell ref="O90:P90"/>
    <mergeCell ref="N56:O56"/>
    <mergeCell ref="C88:G88"/>
    <mergeCell ref="K88:N88"/>
    <mergeCell ref="O88:P88"/>
    <mergeCell ref="C89:G89"/>
    <mergeCell ref="I89:J89"/>
    <mergeCell ref="K89:N89"/>
    <mergeCell ref="O89:P89"/>
    <mergeCell ref="B87:P87"/>
    <mergeCell ref="N77:O77"/>
    <mergeCell ref="H77:I77"/>
    <mergeCell ref="B83:D83"/>
    <mergeCell ref="B78:F78"/>
    <mergeCell ref="H78:I78"/>
    <mergeCell ref="N78:O78"/>
    <mergeCell ref="B77:F77"/>
    <mergeCell ref="N74:O74"/>
    <mergeCell ref="H72:I72"/>
    <mergeCell ref="N70:O70"/>
    <mergeCell ref="H74:I74"/>
    <mergeCell ref="N75:O75"/>
    <mergeCell ref="N71:O71"/>
    <mergeCell ref="N72:O72"/>
    <mergeCell ref="N73:O73"/>
    <mergeCell ref="B65:F65"/>
    <mergeCell ref="B66:F66"/>
    <mergeCell ref="H54:I54"/>
    <mergeCell ref="H55:I55"/>
    <mergeCell ref="N65:O65"/>
    <mergeCell ref="N63:O63"/>
    <mergeCell ref="A53:O53"/>
    <mergeCell ref="H56:I56"/>
    <mergeCell ref="H63:I63"/>
    <mergeCell ref="H61:I61"/>
    <mergeCell ref="B56:F56"/>
    <mergeCell ref="B54:F54"/>
    <mergeCell ref="H66:I66"/>
    <mergeCell ref="J65:M65"/>
    <mergeCell ref="J58:M58"/>
    <mergeCell ref="N60:O60"/>
    <mergeCell ref="J56:M56"/>
    <mergeCell ref="B59:F59"/>
    <mergeCell ref="H62:I62"/>
    <mergeCell ref="J59:M59"/>
    <mergeCell ref="J61:M61"/>
    <mergeCell ref="B61:F61"/>
    <mergeCell ref="N54:O54"/>
    <mergeCell ref="N55:O55"/>
    <mergeCell ref="A2:AM2"/>
    <mergeCell ref="A3:AM3"/>
    <mergeCell ref="A14:D14"/>
    <mergeCell ref="A25:D25"/>
    <mergeCell ref="A15:AM15"/>
    <mergeCell ref="A31:AM31"/>
    <mergeCell ref="B4:B6"/>
    <mergeCell ref="AD5:AG5"/>
    <mergeCell ref="A4:A6"/>
    <mergeCell ref="O5:R5"/>
    <mergeCell ref="Y5:AB5"/>
    <mergeCell ref="A26:AM26"/>
    <mergeCell ref="AI5:AL5"/>
    <mergeCell ref="J5:M5"/>
    <mergeCell ref="A7:AM7"/>
    <mergeCell ref="C4:D5"/>
    <mergeCell ref="E4:I5"/>
    <mergeCell ref="T5:W5"/>
    <mergeCell ref="A30:D30"/>
    <mergeCell ref="J4:AM4"/>
    <mergeCell ref="N5:N6"/>
    <mergeCell ref="S5:S6"/>
    <mergeCell ref="X5:X6"/>
  </mergeCells>
  <phoneticPr fontId="0" type="noConversion"/>
  <pageMargins left="0.19685039370078741" right="0.19685039370078741" top="0.31496062992125984" bottom="0.31496062992125984" header="0.51181102362204722" footer="0.51181102362204722"/>
  <pageSetup paperSize="9" scale="83" orientation="landscape" horizontalDpi="300" verticalDpi="300" r:id="rId1"/>
  <headerFooter alignWithMargins="0"/>
  <ignoredErrors>
    <ignoredError sqref="F45 G45:I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 - pion</vt:lpstr>
      <vt:lpstr>plan studiów - poziom</vt:lpstr>
    </vt:vector>
  </TitlesOfParts>
  <Company>PWSZ w Jeleniej Górze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Kolegium Karkonoskie</dc:creator>
  <cp:lastModifiedBy>Agnieszka Gątnicka</cp:lastModifiedBy>
  <cp:lastPrinted>2017-02-21T09:32:01Z</cp:lastPrinted>
  <dcterms:created xsi:type="dcterms:W3CDTF">2008-06-23T07:26:49Z</dcterms:created>
  <dcterms:modified xsi:type="dcterms:W3CDTF">2017-04-05T06:18:50Z</dcterms:modified>
</cp:coreProperties>
</file>